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alnamaom-my.sharepoint.com/personal/tawfiq_alnama-om_com/Documents/ALNAMA - New/ALNAMA Sales project/ARINA RESIDENCE Project/Price list/Sales Offer/G.F/"/>
    </mc:Choice>
  </mc:AlternateContent>
  <xr:revisionPtr revIDLastSave="216" documentId="8_{A045EA65-B755-4C39-8CE8-FB228C7A66A0}" xr6:coauthVersionLast="47" xr6:coauthVersionMax="47" xr10:uidLastSave="{EDF90943-BB0C-4950-9A6C-6079B59F6FE0}"/>
  <bookViews>
    <workbookView xWindow="-120" yWindow="-120" windowWidth="29040" windowHeight="15720" firstSheet="6" activeTab="21" xr2:uid="{E9BCCCD3-44DC-4D06-BB53-35BEC226D5F2}"/>
  </bookViews>
  <sheets>
    <sheet name="Drop down list" sheetId="18" state="hidden" r:id="rId1"/>
    <sheet name="G01-F" sheetId="17" r:id="rId2"/>
    <sheet name="G02-B" sheetId="19" r:id="rId3"/>
    <sheet name="G04-B" sheetId="20" r:id="rId4"/>
    <sheet name="G06-B" sheetId="21" r:id="rId5"/>
    <sheet name="G08-B" sheetId="22" r:id="rId6"/>
    <sheet name="G10-A" sheetId="23" r:id="rId7"/>
    <sheet name="G12-B" sheetId="24" r:id="rId8"/>
    <sheet name="G16-A" sheetId="25" r:id="rId9"/>
    <sheet name="G18-B" sheetId="26" r:id="rId10"/>
    <sheet name="G20-B" sheetId="27" r:id="rId11"/>
    <sheet name="G22-B" sheetId="28" r:id="rId12"/>
    <sheet name="G24-B" sheetId="29" r:id="rId13"/>
    <sheet name="G23-F" sheetId="30" r:id="rId14"/>
    <sheet name="G21-C" sheetId="31" r:id="rId15"/>
    <sheet name="G19-C" sheetId="32" r:id="rId16"/>
    <sheet name="G17-C" sheetId="33" r:id="rId17"/>
    <sheet name="G15-D" sheetId="34" r:id="rId18"/>
    <sheet name="G09-D" sheetId="35" r:id="rId19"/>
    <sheet name="G07-C" sheetId="36" r:id="rId20"/>
    <sheet name="G05-C" sheetId="37" r:id="rId21"/>
    <sheet name="G03-C" sheetId="38" r:id="rId22"/>
  </sheets>
  <definedNames>
    <definedName name="_xlnm._FilterDatabase" localSheetId="0" hidden="1">'Drop down list'!$A$2:$P$2</definedName>
    <definedName name="_xlnm.Print_Area" localSheetId="3">'G04-B'!$E$3:$H$23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38" l="1"/>
  <c r="C10" i="38"/>
  <c r="C26" i="38" s="1"/>
  <c r="C27" i="38" s="1"/>
  <c r="E23" i="37"/>
  <c r="C10" i="37"/>
  <c r="C26" i="37" s="1"/>
  <c r="C27" i="37" s="1"/>
  <c r="E23" i="36"/>
  <c r="C10" i="36"/>
  <c r="C26" i="36" s="1"/>
  <c r="C27" i="36" s="1"/>
  <c r="E23" i="35"/>
  <c r="C10" i="35"/>
  <c r="C26" i="35" s="1"/>
  <c r="C27" i="35" s="1"/>
  <c r="E23" i="34"/>
  <c r="C10" i="34"/>
  <c r="C26" i="34" s="1"/>
  <c r="C27" i="34" s="1"/>
  <c r="E23" i="33"/>
  <c r="C10" i="33"/>
  <c r="C26" i="33" s="1"/>
  <c r="E23" i="32"/>
  <c r="C10" i="32"/>
  <c r="C26" i="32" s="1"/>
  <c r="C27" i="32" s="1"/>
  <c r="E23" i="31"/>
  <c r="C10" i="31"/>
  <c r="C26" i="31" s="1"/>
  <c r="C27" i="31" s="1"/>
  <c r="E23" i="30"/>
  <c r="C10" i="30"/>
  <c r="C26" i="30" s="1"/>
  <c r="C27" i="30" s="1"/>
  <c r="E23" i="29"/>
  <c r="C10" i="29"/>
  <c r="C26" i="29" s="1"/>
  <c r="C27" i="29" s="1"/>
  <c r="E23" i="28"/>
  <c r="C10" i="28"/>
  <c r="C26" i="28" s="1"/>
  <c r="C27" i="28" s="1"/>
  <c r="E23" i="27"/>
  <c r="C10" i="27"/>
  <c r="C26" i="27" s="1"/>
  <c r="C27" i="27" s="1"/>
  <c r="E23" i="26"/>
  <c r="C10" i="26"/>
  <c r="C26" i="26" s="1"/>
  <c r="C27" i="26" s="1"/>
  <c r="E23" i="25"/>
  <c r="C10" i="25"/>
  <c r="C26" i="25" s="1"/>
  <c r="C27" i="25" s="1"/>
  <c r="E23" i="24"/>
  <c r="C10" i="24"/>
  <c r="C26" i="24" s="1"/>
  <c r="C27" i="24" s="1"/>
  <c r="E23" i="23"/>
  <c r="C10" i="23"/>
  <c r="C26" i="23" s="1"/>
  <c r="C27" i="23" s="1"/>
  <c r="E23" i="22"/>
  <c r="C10" i="22"/>
  <c r="C26" i="22" s="1"/>
  <c r="C27" i="22" s="1"/>
  <c r="E23" i="21"/>
  <c r="C10" i="21"/>
  <c r="C26" i="21" s="1"/>
  <c r="C27" i="21" s="1"/>
  <c r="E23" i="20"/>
  <c r="C10" i="20"/>
  <c r="E23" i="19"/>
  <c r="C10" i="19"/>
  <c r="C26" i="19" s="1"/>
  <c r="C27" i="19" s="1"/>
  <c r="E23" i="17"/>
  <c r="C10" i="17"/>
  <c r="F11" i="38" l="1"/>
  <c r="F21" i="38"/>
  <c r="F19" i="38"/>
  <c r="F9" i="38"/>
  <c r="F17" i="38"/>
  <c r="F7" i="38"/>
  <c r="F15" i="38"/>
  <c r="F5" i="38"/>
  <c r="F13" i="38"/>
  <c r="F11" i="37"/>
  <c r="F21" i="37"/>
  <c r="F19" i="37"/>
  <c r="F9" i="37"/>
  <c r="F17" i="37"/>
  <c r="F7" i="37"/>
  <c r="F15" i="37"/>
  <c r="F5" i="37"/>
  <c r="F13" i="37"/>
  <c r="F11" i="36"/>
  <c r="F21" i="36"/>
  <c r="F7" i="36"/>
  <c r="F5" i="36"/>
  <c r="F13" i="36"/>
  <c r="F19" i="36"/>
  <c r="F9" i="36"/>
  <c r="F17" i="36"/>
  <c r="F15" i="36"/>
  <c r="F11" i="35"/>
  <c r="F21" i="35"/>
  <c r="F19" i="35"/>
  <c r="F9" i="35"/>
  <c r="F17" i="35"/>
  <c r="F7" i="35"/>
  <c r="F15" i="35"/>
  <c r="F5" i="35"/>
  <c r="F13" i="35"/>
  <c r="F11" i="34"/>
  <c r="F21" i="34"/>
  <c r="F19" i="34"/>
  <c r="F9" i="34"/>
  <c r="F7" i="34"/>
  <c r="F15" i="34"/>
  <c r="F17" i="34"/>
  <c r="F5" i="34"/>
  <c r="F13" i="34"/>
  <c r="C27" i="33"/>
  <c r="F21" i="32"/>
  <c r="F19" i="32"/>
  <c r="F9" i="32"/>
  <c r="F17" i="32"/>
  <c r="F7" i="32"/>
  <c r="F15" i="32"/>
  <c r="F5" i="32"/>
  <c r="F13" i="32"/>
  <c r="F11" i="32"/>
  <c r="F11" i="31"/>
  <c r="F21" i="31"/>
  <c r="F19" i="31"/>
  <c r="F9" i="31"/>
  <c r="F17" i="31"/>
  <c r="F7" i="31"/>
  <c r="F15" i="31"/>
  <c r="F5" i="31"/>
  <c r="F13" i="31"/>
  <c r="F11" i="30"/>
  <c r="F21" i="30"/>
  <c r="F19" i="30"/>
  <c r="F9" i="30"/>
  <c r="F17" i="30"/>
  <c r="F7" i="30"/>
  <c r="F15" i="30"/>
  <c r="F5" i="30"/>
  <c r="F13" i="30"/>
  <c r="F11" i="29"/>
  <c r="F21" i="29"/>
  <c r="F19" i="29"/>
  <c r="F9" i="29"/>
  <c r="F17" i="29"/>
  <c r="F7" i="29"/>
  <c r="F15" i="29"/>
  <c r="F5" i="29"/>
  <c r="F13" i="29"/>
  <c r="F11" i="28"/>
  <c r="F21" i="28"/>
  <c r="F19" i="28"/>
  <c r="F9" i="28"/>
  <c r="F17" i="28"/>
  <c r="F7" i="28"/>
  <c r="F15" i="28"/>
  <c r="F5" i="28"/>
  <c r="F13" i="28"/>
  <c r="F11" i="27"/>
  <c r="F21" i="27"/>
  <c r="F19" i="27"/>
  <c r="F9" i="27"/>
  <c r="F17" i="27"/>
  <c r="F7" i="27"/>
  <c r="F15" i="27"/>
  <c r="F5" i="27"/>
  <c r="F13" i="27"/>
  <c r="F11" i="26"/>
  <c r="F21" i="26"/>
  <c r="F9" i="26"/>
  <c r="F17" i="26"/>
  <c r="F7" i="26"/>
  <c r="F15" i="26"/>
  <c r="F13" i="26"/>
  <c r="F19" i="26"/>
  <c r="F5" i="26"/>
  <c r="F11" i="25"/>
  <c r="F21" i="25"/>
  <c r="F19" i="25"/>
  <c r="F9" i="25"/>
  <c r="F17" i="25"/>
  <c r="F7" i="25"/>
  <c r="F15" i="25"/>
  <c r="F5" i="25"/>
  <c r="F13" i="25"/>
  <c r="F11" i="24"/>
  <c r="F21" i="24"/>
  <c r="F19" i="24"/>
  <c r="F9" i="24"/>
  <c r="F17" i="24"/>
  <c r="F7" i="24"/>
  <c r="F15" i="24"/>
  <c r="F5" i="24"/>
  <c r="F13" i="24"/>
  <c r="F21" i="23"/>
  <c r="F19" i="23"/>
  <c r="F9" i="23"/>
  <c r="F17" i="23"/>
  <c r="F7" i="23"/>
  <c r="F15" i="23"/>
  <c r="F5" i="23"/>
  <c r="F13" i="23"/>
  <c r="F11" i="23"/>
  <c r="F11" i="22"/>
  <c r="F21" i="22"/>
  <c r="F19" i="22"/>
  <c r="F9" i="22"/>
  <c r="F17" i="22"/>
  <c r="F7" i="22"/>
  <c r="F15" i="22"/>
  <c r="F5" i="22"/>
  <c r="F13" i="22"/>
  <c r="F11" i="21"/>
  <c r="F21" i="21"/>
  <c r="F19" i="21"/>
  <c r="F9" i="21"/>
  <c r="F17" i="21"/>
  <c r="F7" i="21"/>
  <c r="F15" i="21"/>
  <c r="F5" i="21"/>
  <c r="F13" i="21"/>
  <c r="C26" i="20"/>
  <c r="C27" i="20" s="1"/>
  <c r="F11" i="19"/>
  <c r="F21" i="19"/>
  <c r="F19" i="19"/>
  <c r="F9" i="19"/>
  <c r="F17" i="19"/>
  <c r="F7" i="19"/>
  <c r="F15" i="19"/>
  <c r="F5" i="19"/>
  <c r="F13" i="19"/>
  <c r="C26" i="17"/>
  <c r="C27" i="17" s="1"/>
  <c r="F23" i="31" l="1"/>
  <c r="F23" i="35"/>
  <c r="F23" i="34"/>
  <c r="F23" i="28"/>
  <c r="F23" i="22"/>
  <c r="F23" i="21"/>
  <c r="F23" i="38"/>
  <c r="F23" i="37"/>
  <c r="F23" i="36"/>
  <c r="F11" i="33"/>
  <c r="F21" i="33"/>
  <c r="F19" i="33"/>
  <c r="F9" i="33"/>
  <c r="F5" i="33"/>
  <c r="F17" i="33"/>
  <c r="F7" i="33"/>
  <c r="F15" i="33"/>
  <c r="F13" i="33"/>
  <c r="F23" i="32"/>
  <c r="F23" i="30"/>
  <c r="F23" i="29"/>
  <c r="F23" i="27"/>
  <c r="F23" i="26"/>
  <c r="F23" i="25"/>
  <c r="F23" i="24"/>
  <c r="F23" i="23"/>
  <c r="F19" i="20"/>
  <c r="F9" i="20"/>
  <c r="F17" i="20"/>
  <c r="F7" i="20"/>
  <c r="F15" i="20"/>
  <c r="F5" i="20"/>
  <c r="F13" i="20"/>
  <c r="F11" i="20"/>
  <c r="F21" i="20"/>
  <c r="F23" i="19"/>
  <c r="F9" i="17"/>
  <c r="F7" i="17"/>
  <c r="F21" i="17"/>
  <c r="F5" i="17"/>
  <c r="F19" i="17"/>
  <c r="F17" i="17"/>
  <c r="F15" i="17"/>
  <c r="F13" i="17"/>
  <c r="F11" i="17"/>
  <c r="F23" i="33" l="1"/>
  <c r="F23" i="20"/>
  <c r="F23" i="17"/>
</calcChain>
</file>

<file path=xl/sharedStrings.xml><?xml version="1.0" encoding="utf-8"?>
<sst xmlns="http://schemas.openxmlformats.org/spreadsheetml/2006/main" count="1360" uniqueCount="196">
  <si>
    <t>#</t>
  </si>
  <si>
    <t xml:space="preserve">رقم الوحدة </t>
  </si>
  <si>
    <t>Floor</t>
  </si>
  <si>
    <t># of unit</t>
  </si>
  <si>
    <t>Area</t>
  </si>
  <si>
    <t>G.F</t>
  </si>
  <si>
    <t>1st Floor</t>
  </si>
  <si>
    <t>G01-F</t>
  </si>
  <si>
    <t>G02-B</t>
  </si>
  <si>
    <t>G04-B</t>
  </si>
  <si>
    <t>G06-B</t>
  </si>
  <si>
    <t>G08-B</t>
  </si>
  <si>
    <t>G10-A</t>
  </si>
  <si>
    <t>G12-B</t>
  </si>
  <si>
    <t>G14-B</t>
  </si>
  <si>
    <t>G16-A</t>
  </si>
  <si>
    <t>G18-B</t>
  </si>
  <si>
    <t>G20-B</t>
  </si>
  <si>
    <t>G22-B</t>
  </si>
  <si>
    <t>G24-B</t>
  </si>
  <si>
    <t>G23F</t>
  </si>
  <si>
    <t>G21-C</t>
  </si>
  <si>
    <t>G19-C</t>
  </si>
  <si>
    <t>G17-C</t>
  </si>
  <si>
    <t>G15-D</t>
  </si>
  <si>
    <t>G13-E</t>
  </si>
  <si>
    <t>G11-E</t>
  </si>
  <si>
    <t>G09-D</t>
  </si>
  <si>
    <t>G07-C</t>
  </si>
  <si>
    <t>G05-C</t>
  </si>
  <si>
    <t>G03-C</t>
  </si>
  <si>
    <t>101-A</t>
  </si>
  <si>
    <t>102-B</t>
  </si>
  <si>
    <t>104-B</t>
  </si>
  <si>
    <t>106-B</t>
  </si>
  <si>
    <t>108-B</t>
  </si>
  <si>
    <t>110-A</t>
  </si>
  <si>
    <t>112-B</t>
  </si>
  <si>
    <t>114-B</t>
  </si>
  <si>
    <t>116-A</t>
  </si>
  <si>
    <t>118-B</t>
  </si>
  <si>
    <t>120-B</t>
  </si>
  <si>
    <t>122-B</t>
  </si>
  <si>
    <t>124-B</t>
  </si>
  <si>
    <t>123-A</t>
  </si>
  <si>
    <t>121-C</t>
  </si>
  <si>
    <t>119-C</t>
  </si>
  <si>
    <t>117-C</t>
  </si>
  <si>
    <t>115-D</t>
  </si>
  <si>
    <t>113-E</t>
  </si>
  <si>
    <t>111-E</t>
  </si>
  <si>
    <t>109-D</t>
  </si>
  <si>
    <t>105-C</t>
  </si>
  <si>
    <t>103-C</t>
  </si>
  <si>
    <t>107-C</t>
  </si>
  <si>
    <t>125-B</t>
  </si>
  <si>
    <t>126-B</t>
  </si>
  <si>
    <t>201-A</t>
  </si>
  <si>
    <t>202-B</t>
  </si>
  <si>
    <t>204-B</t>
  </si>
  <si>
    <t>206-B</t>
  </si>
  <si>
    <t>208-B</t>
  </si>
  <si>
    <t>210-A</t>
  </si>
  <si>
    <t>212-B</t>
  </si>
  <si>
    <t>214-B</t>
  </si>
  <si>
    <t>216-A</t>
  </si>
  <si>
    <t>218-B</t>
  </si>
  <si>
    <t>220-B</t>
  </si>
  <si>
    <t>222-B</t>
  </si>
  <si>
    <t>224-B</t>
  </si>
  <si>
    <t>223-A</t>
  </si>
  <si>
    <t>225-B</t>
  </si>
  <si>
    <t>226-B</t>
  </si>
  <si>
    <t>221-C</t>
  </si>
  <si>
    <t>219-C</t>
  </si>
  <si>
    <t>217-C</t>
  </si>
  <si>
    <t>215-D</t>
  </si>
  <si>
    <t>213-E</t>
  </si>
  <si>
    <t>211-E</t>
  </si>
  <si>
    <t>209-D</t>
  </si>
  <si>
    <t>207-C</t>
  </si>
  <si>
    <t>205-C</t>
  </si>
  <si>
    <t>203-C</t>
  </si>
  <si>
    <t>301-A</t>
  </si>
  <si>
    <t>302-B</t>
  </si>
  <si>
    <t>304-B</t>
  </si>
  <si>
    <t>306-B</t>
  </si>
  <si>
    <t>308-B</t>
  </si>
  <si>
    <t>310-A</t>
  </si>
  <si>
    <t>312-B</t>
  </si>
  <si>
    <t>314-B</t>
  </si>
  <si>
    <t>316-A</t>
  </si>
  <si>
    <t>318-B</t>
  </si>
  <si>
    <t>320-B</t>
  </si>
  <si>
    <t>322-B</t>
  </si>
  <si>
    <t>324-B</t>
  </si>
  <si>
    <t>325-B</t>
  </si>
  <si>
    <t>323-A</t>
  </si>
  <si>
    <t>326-B</t>
  </si>
  <si>
    <t>321-C</t>
  </si>
  <si>
    <t>319-C</t>
  </si>
  <si>
    <t>317-C</t>
  </si>
  <si>
    <t>315-D</t>
  </si>
  <si>
    <t>313-E</t>
  </si>
  <si>
    <t>311-E</t>
  </si>
  <si>
    <t>309-D</t>
  </si>
  <si>
    <t>307-C</t>
  </si>
  <si>
    <t>305-C</t>
  </si>
  <si>
    <t>303-C</t>
  </si>
  <si>
    <t>401-A</t>
  </si>
  <si>
    <t>402-B</t>
  </si>
  <si>
    <t>404-B</t>
  </si>
  <si>
    <t>406-B</t>
  </si>
  <si>
    <t>408-B</t>
  </si>
  <si>
    <t>410-A</t>
  </si>
  <si>
    <t>412-B</t>
  </si>
  <si>
    <t>414-B</t>
  </si>
  <si>
    <t>416-A</t>
  </si>
  <si>
    <t>418-B</t>
  </si>
  <si>
    <t>420-B</t>
  </si>
  <si>
    <t>422-B</t>
  </si>
  <si>
    <t>424-B</t>
  </si>
  <si>
    <t>423-A</t>
  </si>
  <si>
    <t>425-B</t>
  </si>
  <si>
    <t>426-B</t>
  </si>
  <si>
    <t>421-C</t>
  </si>
  <si>
    <t>419-C</t>
  </si>
  <si>
    <t>417-C</t>
  </si>
  <si>
    <t>415-D</t>
  </si>
  <si>
    <t>413-E</t>
  </si>
  <si>
    <t>411-E</t>
  </si>
  <si>
    <t>409-D</t>
  </si>
  <si>
    <t>407-C</t>
  </si>
  <si>
    <t>405-C</t>
  </si>
  <si>
    <t>403-C</t>
  </si>
  <si>
    <t>Type</t>
  </si>
  <si>
    <t>%</t>
  </si>
  <si>
    <t xml:space="preserve">Selling Price </t>
  </si>
  <si>
    <t>الدفعة المقدمة</t>
  </si>
  <si>
    <t>الدفعة الاولى</t>
  </si>
  <si>
    <t>يجب سداد الدفعة الأولى قبل أو من تاريخ إنطلاق أعمال الحفر (يتم سدادها خلال 21 يوماً) ويعتبر يوم العمل التالي هو التاريخ المعتمد.</t>
  </si>
  <si>
    <t>الدفعة الثانية</t>
  </si>
  <si>
    <t>يجب سداد الدفعة الثانية  قبل أو من إكتمال أعمال الأساسات للمبنى(يتم سدادها خلال 21 يوماً)</t>
  </si>
  <si>
    <t>يجب سداد الدفعة الثالثة قبل أو من إكتمال هيكل الطابق الأرضي (يتم سدادها خلال 21 يوماً)</t>
  </si>
  <si>
    <t>الدفعة الثالثة</t>
  </si>
  <si>
    <t xml:space="preserve">الدفعة الرابعة </t>
  </si>
  <si>
    <t>يجب سداد الدفعة الرابعة قبل أو من إكتمال هيكل الطابق الثاني (يتم سدادها خلال 21 يوماً)</t>
  </si>
  <si>
    <t xml:space="preserve">الدفعة الخامسة </t>
  </si>
  <si>
    <t>يجب سداد الدفعة الخامسة قبل ـأو عند إكتمال الطابق الخامس (يتم سدادها خلال 21 يوماً)</t>
  </si>
  <si>
    <t>الدفعة السادسة</t>
  </si>
  <si>
    <t>يجب سداد الدفعة السادسة قبل أو عند بداية التشطيبات الداخلية (يتم سدادها خلال 21 يوماً)</t>
  </si>
  <si>
    <t>الدفعة السابعة</t>
  </si>
  <si>
    <t>يجب سداد الدفعة السابعة قبل أو عند إكتمال التشطيبات الداخلية (يتم سدادها خلال 21 يوماً)</t>
  </si>
  <si>
    <t>الدفعة الثامنة</t>
  </si>
  <si>
    <t>دفعة الحجز</t>
  </si>
  <si>
    <t>First Payment</t>
  </si>
  <si>
    <t>THE FIRST PAYMENT MUST BE PAID BEFORE OR FROM THE DATE OF STARTING DRILLING WORKS (TO BE PAID WITHIN 21 DAYS FROM STARTING NEXT WORKING DAY WILL APPROVED DATE.</t>
  </si>
  <si>
    <t>RESERVATION AMOUNT</t>
  </si>
  <si>
    <t>ADVANCE PAYMENT</t>
  </si>
  <si>
    <t>THE SECOND PAYMENT MUST BE PAID ON OR BEFORE THE COMPLETION OF THE BUILDING FOUNDATIONS (TO BE PAID WITHIN 21 DAYS).</t>
  </si>
  <si>
    <t>THE THIRD PAYMENT MUST BE PAID ON OR BEFORE THE COMPLETION OF THE GROUND FLOOR (TO BE PAID WITHIN 21 DAYS).</t>
  </si>
  <si>
    <t>SECOND PAYMENT</t>
  </si>
  <si>
    <t>THIRD PAYMENT</t>
  </si>
  <si>
    <t>FOURTH PAYMENT</t>
  </si>
  <si>
    <t>THE FOURTH PAYMENT MUST BE PAID ON BEFORE OR AFTER THE SECOND FLOOR OF THE BUILDING. (TO BE PAID WITHIN 21 DAYS).</t>
  </si>
  <si>
    <t>FIFTH PAYMENT</t>
  </si>
  <si>
    <t>THE FIFTH PAYMENT MUST BE PAID ON BEFORE OR WHEN THE FIFTH FLOOR OF THE BUILDING COMPLETED. (TO BE PAID WITHIN 21 DAYS).</t>
  </si>
  <si>
    <t xml:space="preserve">SIXTH PAYMENT </t>
  </si>
  <si>
    <t>THE SIXTH PAYMENT MUST BE PAID ON BEFORE OR WHEN THE INTERIOR FINISHES OF THE BUILDING STARTING.(TO BE PAID WITHIN 21 DAYS).</t>
  </si>
  <si>
    <t>SEVENTH PAYMENT</t>
  </si>
  <si>
    <t>THE SEVENTH PAYMENT MUST BE PAID ON BEFORE OR WHEN THE INTERIOR FINISHES OF THE BUILDING COMPLETED. (TO BE PAID WITHIN 21 DAYS).</t>
  </si>
  <si>
    <t>THE EIGHTH PAYMENT MUST BE PAID ON BEFORE OR DURING HANDOVER OF THE APARTMENT OR WHEN TRANSFEER TITLE DEED.</t>
  </si>
  <si>
    <t>EIGHTH PAYMENT</t>
  </si>
  <si>
    <t>SALES OFFER</t>
  </si>
  <si>
    <t>PAYMENT DUE DATE</t>
  </si>
  <si>
    <t>Floor no</t>
  </si>
  <si>
    <t>Sellable Area(SQM)</t>
  </si>
  <si>
    <t>Sqm/value</t>
  </si>
  <si>
    <t>تاريخ الإستحقاق</t>
  </si>
  <si>
    <t xml:space="preserve">النسبة </t>
  </si>
  <si>
    <t>قيمة الدفعة</t>
  </si>
  <si>
    <t>AMOUNT</t>
  </si>
  <si>
    <t>APARTMENT DETAILS</t>
  </si>
  <si>
    <t>OREGINAL PRICE</t>
  </si>
  <si>
    <t xml:space="preserve"> IS THERE ANY OFFER</t>
  </si>
  <si>
    <t xml:space="preserve"> DATE</t>
  </si>
  <si>
    <t>يجب سداد الدفعة الثامنة قبل أو أثناء تسليم الشقة أو نقل ملكية الشقة للمشتري</t>
  </si>
  <si>
    <t xml:space="preserve">Total </t>
  </si>
  <si>
    <t>2nd Floor</t>
  </si>
  <si>
    <t>3rd Floor</t>
  </si>
  <si>
    <t>4th Floor</t>
  </si>
  <si>
    <t>3Bedrooms+Maid room</t>
  </si>
  <si>
    <t>2Bedrooms+Maid room</t>
  </si>
  <si>
    <t>SQM/price</t>
  </si>
  <si>
    <t>Apartment no</t>
  </si>
  <si>
    <t>2Bedrooms+Maid room+ Garden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</si>
</sst>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;@"/>
    <numFmt numFmtId="165" formatCode="[$OMR]\ #,##0"/>
    <numFmt numFmtId="166" formatCode="[$OMR]\ #,##0.00"/>
    <numFmt numFmtId="167" formatCode="#,##0.00;[Red]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2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abic Typesetting"/>
      <family val="4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abic Typesetting"/>
      <family val="4"/>
    </font>
    <font>
      <sz val="1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121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3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7" borderId="1" xfId="2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 wrapText="1"/>
    </xf>
    <xf numFmtId="0" fontId="8" fillId="6" borderId="1" xfId="3" applyFont="1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10" borderId="3" xfId="0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166" fontId="9" fillId="9" borderId="2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2" xfId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6" fontId="11" fillId="11" borderId="2" xfId="0" applyNumberFormat="1" applyFont="1" applyFill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10" borderId="0" xfId="0" applyFill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9" fontId="13" fillId="5" borderId="5" xfId="0" applyNumberFormat="1" applyFont="1" applyFill="1" applyBorder="1" applyAlignment="1">
      <alignment horizontal="center" vertical="center"/>
    </xf>
    <xf numFmtId="167" fontId="13" fillId="5" borderId="5" xfId="0" applyNumberFormat="1" applyFont="1" applyFill="1" applyBorder="1" applyAlignment="1">
      <alignment horizontal="center" vertical="center"/>
    </xf>
    <xf numFmtId="0" fontId="14" fillId="0" borderId="0" xfId="0" applyFont="1"/>
    <xf numFmtId="0" fontId="16" fillId="5" borderId="2" xfId="0" applyFont="1" applyFill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center"/>
    </xf>
    <xf numFmtId="0" fontId="16" fillId="10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14" fillId="10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 wrapText="1"/>
    </xf>
    <xf numFmtId="166" fontId="18" fillId="11" borderId="2" xfId="0" applyNumberFormat="1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10" borderId="0" xfId="0" applyFont="1" applyFill="1" applyAlignment="1">
      <alignment horizontal="center" vertical="center" wrapText="1"/>
    </xf>
    <xf numFmtId="0" fontId="16" fillId="10" borderId="13" xfId="0" applyFont="1" applyFill="1" applyBorder="1" applyAlignment="1">
      <alignment horizontal="center" vertical="center"/>
    </xf>
    <xf numFmtId="9" fontId="16" fillId="5" borderId="5" xfId="0" applyNumberFormat="1" applyFont="1" applyFill="1" applyBorder="1" applyAlignment="1">
      <alignment horizontal="center" vertical="center"/>
    </xf>
    <xf numFmtId="167" fontId="16" fillId="5" borderId="5" xfId="0" applyNumberFormat="1" applyFont="1" applyFill="1" applyBorder="1" applyAlignment="1">
      <alignment horizontal="center" vertical="center"/>
    </xf>
    <xf numFmtId="9" fontId="14" fillId="0" borderId="4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6" fontId="15" fillId="9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/>
    </xf>
    <xf numFmtId="9" fontId="16" fillId="10" borderId="10" xfId="0" applyNumberFormat="1" applyFont="1" applyFill="1" applyBorder="1" applyAlignment="1">
      <alignment horizontal="center" vertical="center"/>
    </xf>
    <xf numFmtId="9" fontId="16" fillId="10" borderId="8" xfId="0" applyNumberFormat="1" applyFont="1" applyFill="1" applyBorder="1" applyAlignment="1">
      <alignment horizontal="center" vertical="center"/>
    </xf>
    <xf numFmtId="9" fontId="16" fillId="0" borderId="10" xfId="0" applyNumberFormat="1" applyFont="1" applyBorder="1" applyAlignment="1">
      <alignment horizontal="center" vertical="center"/>
    </xf>
    <xf numFmtId="9" fontId="16" fillId="0" borderId="8" xfId="0" applyNumberFormat="1" applyFont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167" fontId="14" fillId="10" borderId="1" xfId="0" applyNumberFormat="1" applyFont="1" applyFill="1" applyBorder="1" applyAlignment="1">
      <alignment horizontal="center" vertical="center"/>
    </xf>
    <xf numFmtId="167" fontId="14" fillId="10" borderId="9" xfId="0" applyNumberFormat="1" applyFont="1" applyFill="1" applyBorder="1" applyAlignment="1">
      <alignment horizontal="center" vertical="center"/>
    </xf>
    <xf numFmtId="9" fontId="16" fillId="0" borderId="12" xfId="0" applyNumberFormat="1" applyFont="1" applyBorder="1" applyAlignment="1">
      <alignment horizontal="center" vertical="center"/>
    </xf>
    <xf numFmtId="9" fontId="16" fillId="10" borderId="12" xfId="0" applyNumberFormat="1" applyFont="1" applyFill="1" applyBorder="1" applyAlignment="1">
      <alignment horizontal="center" vertical="center"/>
    </xf>
    <xf numFmtId="167" fontId="14" fillId="0" borderId="1" xfId="0" applyNumberFormat="1" applyFont="1" applyBorder="1" applyAlignment="1">
      <alignment horizontal="center" vertical="center"/>
    </xf>
    <xf numFmtId="167" fontId="14" fillId="0" borderId="9" xfId="0" applyNumberFormat="1" applyFont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9" fontId="5" fillId="0" borderId="10" xfId="0" applyNumberFormat="1" applyFont="1" applyBorder="1" applyAlignment="1">
      <alignment horizontal="center" vertical="center"/>
    </xf>
    <xf numFmtId="9" fontId="5" fillId="0" borderId="8" xfId="0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9" fontId="5" fillId="10" borderId="10" xfId="0" applyNumberFormat="1" applyFont="1" applyFill="1" applyBorder="1" applyAlignment="1">
      <alignment horizontal="center" vertical="center"/>
    </xf>
    <xf numFmtId="9" fontId="5" fillId="10" borderId="8" xfId="0" applyNumberFormat="1" applyFont="1" applyFill="1" applyBorder="1" applyAlignment="1">
      <alignment horizontal="center" vertical="center"/>
    </xf>
    <xf numFmtId="167" fontId="0" fillId="10" borderId="1" xfId="0" applyNumberFormat="1" applyFill="1" applyBorder="1" applyAlignment="1">
      <alignment horizontal="center" vertical="center"/>
    </xf>
    <xf numFmtId="9" fontId="5" fillId="0" borderId="12" xfId="0" applyNumberFormat="1" applyFon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9" fontId="5" fillId="10" borderId="12" xfId="0" applyNumberFormat="1" applyFont="1" applyFill="1" applyBorder="1" applyAlignment="1">
      <alignment horizontal="center" vertical="center"/>
    </xf>
    <xf numFmtId="167" fontId="0" fillId="10" borderId="9" xfId="0" applyNumberForma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/>
    </xf>
    <xf numFmtId="0" fontId="23" fillId="9" borderId="2" xfId="0" applyFont="1" applyFill="1" applyBorder="1" applyAlignment="1">
      <alignment horizontal="center" vertical="center"/>
    </xf>
  </cellXfs>
  <cellStyles count="4">
    <cellStyle name="40% - Accent6" xfId="3" builtinId="51"/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CC99FF"/>
      <color rgb="FFFF99CC"/>
      <color rgb="FFFF99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87053-085E-4FDA-83BD-C76955002DCC}">
  <dimension ref="A1:E130"/>
  <sheetViews>
    <sheetView zoomScale="60" zoomScaleNormal="60" workbookViewId="0">
      <selection activeCell="E13" sqref="E13"/>
    </sheetView>
  </sheetViews>
  <sheetFormatPr defaultColWidth="9.140625" defaultRowHeight="28.5" x14ac:dyDescent="0.25"/>
  <cols>
    <col min="1" max="1" width="33.5703125" style="4" customWidth="1"/>
    <col min="2" max="2" width="44.7109375" style="3" customWidth="1"/>
    <col min="3" max="3" width="58.28515625" style="3" bestFit="1" customWidth="1"/>
    <col min="4" max="10" width="44.7109375" style="3" customWidth="1"/>
    <col min="11" max="16384" width="9.140625" style="3"/>
  </cols>
  <sheetData>
    <row r="1" spans="1:5" s="1" customFormat="1" ht="81" customHeight="1" x14ac:dyDescent="0.25">
      <c r="A1" s="6" t="s">
        <v>1</v>
      </c>
    </row>
    <row r="2" spans="1:5" s="1" customFormat="1" ht="81" customHeight="1" x14ac:dyDescent="0.25">
      <c r="A2" s="5" t="s">
        <v>3</v>
      </c>
      <c r="B2" s="1" t="s">
        <v>2</v>
      </c>
      <c r="C2" s="1" t="s">
        <v>135</v>
      </c>
      <c r="D2" s="1" t="s">
        <v>4</v>
      </c>
      <c r="E2" s="1" t="s">
        <v>193</v>
      </c>
    </row>
    <row r="3" spans="1:5" ht="48.75" customHeight="1" x14ac:dyDescent="0.25">
      <c r="A3" s="7" t="s">
        <v>7</v>
      </c>
      <c r="B3" s="3" t="s">
        <v>5</v>
      </c>
      <c r="C3" s="3" t="s">
        <v>192</v>
      </c>
      <c r="D3" s="3">
        <v>0</v>
      </c>
      <c r="E3" s="3">
        <v>0</v>
      </c>
    </row>
    <row r="4" spans="1:5" ht="48.75" customHeight="1" x14ac:dyDescent="0.25">
      <c r="A4" s="8" t="s">
        <v>8</v>
      </c>
      <c r="B4" s="3" t="s">
        <v>6</v>
      </c>
      <c r="C4" s="3" t="s">
        <v>195</v>
      </c>
      <c r="D4" s="3">
        <v>109</v>
      </c>
      <c r="E4" s="3">
        <v>473</v>
      </c>
    </row>
    <row r="5" spans="1:5" ht="48.75" customHeight="1" x14ac:dyDescent="0.25">
      <c r="A5" s="8" t="s">
        <v>9</v>
      </c>
      <c r="B5" s="3" t="s">
        <v>188</v>
      </c>
      <c r="C5" s="3" t="s">
        <v>191</v>
      </c>
      <c r="D5" s="3">
        <v>110</v>
      </c>
      <c r="E5" s="3">
        <v>484</v>
      </c>
    </row>
    <row r="6" spans="1:5" ht="48.75" customHeight="1" x14ac:dyDescent="0.25">
      <c r="A6" s="8" t="s">
        <v>10</v>
      </c>
      <c r="B6" s="3" t="s">
        <v>189</v>
      </c>
      <c r="D6" s="3">
        <v>110.3</v>
      </c>
      <c r="E6" s="3">
        <v>495</v>
      </c>
    </row>
    <row r="7" spans="1:5" ht="48.75" customHeight="1" x14ac:dyDescent="0.25">
      <c r="A7" s="8" t="s">
        <v>11</v>
      </c>
      <c r="B7" s="3" t="s">
        <v>190</v>
      </c>
      <c r="D7" s="3">
        <v>110.6</v>
      </c>
      <c r="E7" s="3">
        <v>528</v>
      </c>
    </row>
    <row r="8" spans="1:5" ht="48.75" customHeight="1" x14ac:dyDescent="0.25">
      <c r="A8" s="8" t="s">
        <v>12</v>
      </c>
      <c r="D8" s="3">
        <v>111</v>
      </c>
      <c r="E8" s="3">
        <v>539</v>
      </c>
    </row>
    <row r="9" spans="1:5" ht="48.75" customHeight="1" x14ac:dyDescent="0.25">
      <c r="A9" s="8" t="s">
        <v>13</v>
      </c>
      <c r="D9" s="3">
        <v>111.4</v>
      </c>
      <c r="E9" s="3">
        <v>550</v>
      </c>
    </row>
    <row r="10" spans="1:5" ht="48.75" customHeight="1" x14ac:dyDescent="0.25">
      <c r="A10" s="9" t="s">
        <v>14</v>
      </c>
      <c r="D10" s="3">
        <v>111.5</v>
      </c>
      <c r="E10" s="3">
        <v>561</v>
      </c>
    </row>
    <row r="11" spans="1:5" ht="48.75" customHeight="1" x14ac:dyDescent="0.25">
      <c r="A11" s="10" t="s">
        <v>15</v>
      </c>
      <c r="D11" s="3">
        <v>112</v>
      </c>
      <c r="E11" s="3">
        <v>572</v>
      </c>
    </row>
    <row r="12" spans="1:5" ht="48.75" customHeight="1" x14ac:dyDescent="0.25">
      <c r="A12" s="10" t="s">
        <v>16</v>
      </c>
      <c r="D12" s="3">
        <v>112.15</v>
      </c>
      <c r="E12" s="3">
        <v>605</v>
      </c>
    </row>
    <row r="13" spans="1:5" ht="48.75" customHeight="1" x14ac:dyDescent="0.25">
      <c r="A13" s="10" t="s">
        <v>17</v>
      </c>
      <c r="D13" s="3">
        <v>112.9</v>
      </c>
      <c r="E13" s="3">
        <v>660</v>
      </c>
    </row>
    <row r="14" spans="1:5" ht="48.75" customHeight="1" x14ac:dyDescent="0.25">
      <c r="A14" s="10" t="s">
        <v>18</v>
      </c>
      <c r="D14" s="3">
        <v>113.6</v>
      </c>
    </row>
    <row r="15" spans="1:5" ht="48.75" customHeight="1" x14ac:dyDescent="0.25">
      <c r="A15" s="11" t="s">
        <v>19</v>
      </c>
      <c r="D15" s="3">
        <v>117.6</v>
      </c>
    </row>
    <row r="16" spans="1:5" ht="48.75" customHeight="1" x14ac:dyDescent="0.25">
      <c r="A16" s="12" t="s">
        <v>20</v>
      </c>
      <c r="D16" s="3">
        <v>118.9</v>
      </c>
    </row>
    <row r="17" spans="1:4" ht="48.75" customHeight="1" x14ac:dyDescent="0.25">
      <c r="A17" s="13" t="s">
        <v>21</v>
      </c>
      <c r="D17" s="3">
        <v>123.7</v>
      </c>
    </row>
    <row r="18" spans="1:4" ht="48.75" customHeight="1" x14ac:dyDescent="0.25">
      <c r="A18" s="13" t="s">
        <v>22</v>
      </c>
      <c r="D18" s="3">
        <v>155.69999999999999</v>
      </c>
    </row>
    <row r="19" spans="1:4" ht="48.75" customHeight="1" x14ac:dyDescent="0.25">
      <c r="A19" s="13" t="s">
        <v>23</v>
      </c>
      <c r="D19" s="3">
        <v>160</v>
      </c>
    </row>
    <row r="20" spans="1:4" ht="48.75" customHeight="1" x14ac:dyDescent="0.25">
      <c r="A20" s="13" t="s">
        <v>24</v>
      </c>
    </row>
    <row r="21" spans="1:4" ht="48.75" customHeight="1" x14ac:dyDescent="0.25">
      <c r="A21" s="14" t="s">
        <v>25</v>
      </c>
    </row>
    <row r="22" spans="1:4" ht="48.75" customHeight="1" x14ac:dyDescent="0.25">
      <c r="A22" s="15" t="s">
        <v>26</v>
      </c>
    </row>
    <row r="23" spans="1:4" ht="48.75" customHeight="1" x14ac:dyDescent="0.25">
      <c r="A23" s="13" t="s">
        <v>27</v>
      </c>
    </row>
    <row r="24" spans="1:4" ht="48.75" customHeight="1" x14ac:dyDescent="0.25">
      <c r="A24" s="10" t="s">
        <v>28</v>
      </c>
    </row>
    <row r="25" spans="1:4" ht="48.75" customHeight="1" x14ac:dyDescent="0.25">
      <c r="A25" s="10" t="s">
        <v>29</v>
      </c>
    </row>
    <row r="26" spans="1:4" ht="48.75" customHeight="1" x14ac:dyDescent="0.25">
      <c r="A26" s="10" t="s">
        <v>30</v>
      </c>
    </row>
    <row r="27" spans="1:4" ht="48.75" customHeight="1" x14ac:dyDescent="0.25">
      <c r="A27" s="7" t="s">
        <v>31</v>
      </c>
    </row>
    <row r="28" spans="1:4" ht="48.75" customHeight="1" x14ac:dyDescent="0.25">
      <c r="A28" s="10" t="s">
        <v>32</v>
      </c>
    </row>
    <row r="29" spans="1:4" ht="48.75" customHeight="1" x14ac:dyDescent="0.25">
      <c r="A29" s="13" t="s">
        <v>33</v>
      </c>
    </row>
    <row r="30" spans="1:4" ht="48.75" customHeight="1" x14ac:dyDescent="0.25">
      <c r="A30" s="10" t="s">
        <v>34</v>
      </c>
    </row>
    <row r="31" spans="1:4" ht="48.75" customHeight="1" x14ac:dyDescent="0.25">
      <c r="A31" s="10" t="s">
        <v>35</v>
      </c>
    </row>
    <row r="32" spans="1:4" ht="48.75" customHeight="1" x14ac:dyDescent="0.25">
      <c r="A32" s="8" t="s">
        <v>36</v>
      </c>
    </row>
    <row r="33" spans="1:1" ht="48.75" customHeight="1" x14ac:dyDescent="0.25">
      <c r="A33" s="10" t="s">
        <v>37</v>
      </c>
    </row>
    <row r="34" spans="1:1" ht="48.75" customHeight="1" x14ac:dyDescent="0.25">
      <c r="A34" s="13" t="s">
        <v>38</v>
      </c>
    </row>
    <row r="35" spans="1:1" ht="48.75" customHeight="1" x14ac:dyDescent="0.25">
      <c r="A35" s="8" t="s">
        <v>39</v>
      </c>
    </row>
    <row r="36" spans="1:1" ht="48.75" customHeight="1" x14ac:dyDescent="0.25">
      <c r="A36" s="13" t="s">
        <v>40</v>
      </c>
    </row>
    <row r="37" spans="1:1" ht="48.75" customHeight="1" x14ac:dyDescent="0.25">
      <c r="A37" s="10" t="s">
        <v>41</v>
      </c>
    </row>
    <row r="38" spans="1:1" ht="48.75" customHeight="1" x14ac:dyDescent="0.25">
      <c r="A38" s="10" t="s">
        <v>42</v>
      </c>
    </row>
    <row r="39" spans="1:1" ht="48.75" customHeight="1" x14ac:dyDescent="0.25">
      <c r="A39" s="12" t="s">
        <v>43</v>
      </c>
    </row>
    <row r="40" spans="1:1" ht="48.75" customHeight="1" x14ac:dyDescent="0.25">
      <c r="A40" s="7" t="s">
        <v>44</v>
      </c>
    </row>
    <row r="41" spans="1:1" ht="48.75" customHeight="1" x14ac:dyDescent="0.25">
      <c r="A41" s="16" t="s">
        <v>55</v>
      </c>
    </row>
    <row r="42" spans="1:1" ht="48.75" customHeight="1" x14ac:dyDescent="0.25">
      <c r="A42" s="17" t="s">
        <v>56</v>
      </c>
    </row>
    <row r="43" spans="1:1" ht="48.75" customHeight="1" x14ac:dyDescent="0.25">
      <c r="A43" s="10" t="s">
        <v>45</v>
      </c>
    </row>
    <row r="44" spans="1:1" ht="48.75" customHeight="1" x14ac:dyDescent="0.25">
      <c r="A44" s="10" t="s">
        <v>46</v>
      </c>
    </row>
    <row r="45" spans="1:1" ht="48.75" customHeight="1" x14ac:dyDescent="0.25">
      <c r="A45" s="10" t="s">
        <v>47</v>
      </c>
    </row>
    <row r="46" spans="1:1" ht="48.75" customHeight="1" x14ac:dyDescent="0.25">
      <c r="A46" s="13" t="s">
        <v>48</v>
      </c>
    </row>
    <row r="47" spans="1:1" ht="48.75" customHeight="1" x14ac:dyDescent="0.25">
      <c r="A47" s="18" t="s">
        <v>49</v>
      </c>
    </row>
    <row r="48" spans="1:1" ht="48.75" customHeight="1" x14ac:dyDescent="0.25">
      <c r="A48" s="18" t="s">
        <v>50</v>
      </c>
    </row>
    <row r="49" spans="1:1" ht="48.75" customHeight="1" x14ac:dyDescent="0.25">
      <c r="A49" s="13" t="s">
        <v>51</v>
      </c>
    </row>
    <row r="50" spans="1:1" ht="48.75" customHeight="1" x14ac:dyDescent="0.25">
      <c r="A50" s="10" t="s">
        <v>54</v>
      </c>
    </row>
    <row r="51" spans="1:1" ht="48.75" customHeight="1" x14ac:dyDescent="0.25">
      <c r="A51" s="10" t="s">
        <v>52</v>
      </c>
    </row>
    <row r="52" spans="1:1" ht="48.75" customHeight="1" x14ac:dyDescent="0.25">
      <c r="A52" s="10" t="s">
        <v>53</v>
      </c>
    </row>
    <row r="53" spans="1:1" ht="48.75" customHeight="1" x14ac:dyDescent="0.25">
      <c r="A53" s="7" t="s">
        <v>57</v>
      </c>
    </row>
    <row r="54" spans="1:1" ht="48.75" customHeight="1" x14ac:dyDescent="0.25">
      <c r="A54" s="10" t="s">
        <v>58</v>
      </c>
    </row>
    <row r="55" spans="1:1" ht="48.75" customHeight="1" x14ac:dyDescent="0.25">
      <c r="A55" s="13" t="s">
        <v>59</v>
      </c>
    </row>
    <row r="56" spans="1:1" ht="48.75" customHeight="1" x14ac:dyDescent="0.25">
      <c r="A56" s="10" t="s">
        <v>60</v>
      </c>
    </row>
    <row r="57" spans="1:1" ht="48.75" customHeight="1" x14ac:dyDescent="0.25">
      <c r="A57" s="10" t="s">
        <v>61</v>
      </c>
    </row>
    <row r="58" spans="1:1" ht="48.75" customHeight="1" x14ac:dyDescent="0.25">
      <c r="A58" s="8" t="s">
        <v>62</v>
      </c>
    </row>
    <row r="59" spans="1:1" ht="48.75" customHeight="1" x14ac:dyDescent="0.25">
      <c r="A59" s="10" t="s">
        <v>63</v>
      </c>
    </row>
    <row r="60" spans="1:1" ht="48.75" customHeight="1" x14ac:dyDescent="0.25">
      <c r="A60" s="13" t="s">
        <v>64</v>
      </c>
    </row>
    <row r="61" spans="1:1" ht="48.75" customHeight="1" x14ac:dyDescent="0.25">
      <c r="A61" s="8" t="s">
        <v>65</v>
      </c>
    </row>
    <row r="62" spans="1:1" ht="48.75" customHeight="1" x14ac:dyDescent="0.25">
      <c r="A62" s="13" t="s">
        <v>66</v>
      </c>
    </row>
    <row r="63" spans="1:1" ht="48.75" customHeight="1" x14ac:dyDescent="0.25">
      <c r="A63" s="10" t="s">
        <v>67</v>
      </c>
    </row>
    <row r="64" spans="1:1" ht="48.75" customHeight="1" x14ac:dyDescent="0.25">
      <c r="A64" s="10" t="s">
        <v>68</v>
      </c>
    </row>
    <row r="65" spans="1:1" ht="48.75" customHeight="1" x14ac:dyDescent="0.25">
      <c r="A65" s="12" t="s">
        <v>69</v>
      </c>
    </row>
    <row r="66" spans="1:1" ht="48.75" customHeight="1" x14ac:dyDescent="0.25">
      <c r="A66" s="7" t="s">
        <v>70</v>
      </c>
    </row>
    <row r="67" spans="1:1" ht="48.75" customHeight="1" x14ac:dyDescent="0.25">
      <c r="A67" s="18" t="s">
        <v>71</v>
      </c>
    </row>
    <row r="68" spans="1:1" ht="48.75" customHeight="1" x14ac:dyDescent="0.25">
      <c r="A68" s="16" t="s">
        <v>72</v>
      </c>
    </row>
    <row r="69" spans="1:1" ht="48.75" customHeight="1" x14ac:dyDescent="0.25">
      <c r="A69" s="10" t="s">
        <v>73</v>
      </c>
    </row>
    <row r="70" spans="1:1" ht="48.75" customHeight="1" x14ac:dyDescent="0.25">
      <c r="A70" s="10" t="s">
        <v>74</v>
      </c>
    </row>
    <row r="71" spans="1:1" ht="48.75" customHeight="1" x14ac:dyDescent="0.25">
      <c r="A71" s="10" t="s">
        <v>75</v>
      </c>
    </row>
    <row r="72" spans="1:1" ht="48.75" customHeight="1" x14ac:dyDescent="0.25">
      <c r="A72" s="13" t="s">
        <v>76</v>
      </c>
    </row>
    <row r="73" spans="1:1" ht="48.75" customHeight="1" x14ac:dyDescent="0.25">
      <c r="A73" s="15" t="s">
        <v>77</v>
      </c>
    </row>
    <row r="74" spans="1:1" ht="48.75" customHeight="1" x14ac:dyDescent="0.25">
      <c r="A74" s="10" t="s">
        <v>78</v>
      </c>
    </row>
    <row r="75" spans="1:1" ht="48.75" customHeight="1" x14ac:dyDescent="0.25">
      <c r="A75" s="13" t="s">
        <v>79</v>
      </c>
    </row>
    <row r="76" spans="1:1" ht="48.75" customHeight="1" x14ac:dyDescent="0.25">
      <c r="A76" s="10" t="s">
        <v>80</v>
      </c>
    </row>
    <row r="77" spans="1:1" ht="48.75" customHeight="1" x14ac:dyDescent="0.25">
      <c r="A77" s="10" t="s">
        <v>81</v>
      </c>
    </row>
    <row r="78" spans="1:1" ht="48.75" customHeight="1" x14ac:dyDescent="0.25">
      <c r="A78" s="10" t="s">
        <v>82</v>
      </c>
    </row>
    <row r="79" spans="1:1" ht="48.75" customHeight="1" x14ac:dyDescent="0.25">
      <c r="A79" s="7" t="s">
        <v>83</v>
      </c>
    </row>
    <row r="80" spans="1:1" ht="48.75" customHeight="1" x14ac:dyDescent="0.25">
      <c r="A80" s="16" t="s">
        <v>84</v>
      </c>
    </row>
    <row r="81" spans="1:1" ht="48.75" customHeight="1" x14ac:dyDescent="0.25">
      <c r="A81" s="19" t="s">
        <v>85</v>
      </c>
    </row>
    <row r="82" spans="1:1" ht="48.75" customHeight="1" x14ac:dyDescent="0.25">
      <c r="A82" s="16" t="s">
        <v>86</v>
      </c>
    </row>
    <row r="83" spans="1:1" ht="48.75" customHeight="1" x14ac:dyDescent="0.25">
      <c r="A83" s="16" t="s">
        <v>87</v>
      </c>
    </row>
    <row r="84" spans="1:1" ht="48.75" customHeight="1" x14ac:dyDescent="0.25">
      <c r="A84" s="9" t="s">
        <v>88</v>
      </c>
    </row>
    <row r="85" spans="1:1" ht="48.75" customHeight="1" x14ac:dyDescent="0.25">
      <c r="A85" s="10" t="s">
        <v>89</v>
      </c>
    </row>
    <row r="86" spans="1:1" ht="48.75" customHeight="1" x14ac:dyDescent="0.25">
      <c r="A86" s="13" t="s">
        <v>90</v>
      </c>
    </row>
    <row r="87" spans="1:1" ht="48.75" customHeight="1" x14ac:dyDescent="0.25">
      <c r="A87" s="8" t="s">
        <v>91</v>
      </c>
    </row>
    <row r="88" spans="1:1" ht="48.75" customHeight="1" x14ac:dyDescent="0.25">
      <c r="A88" s="19" t="s">
        <v>92</v>
      </c>
    </row>
    <row r="89" spans="1:1" ht="48.75" customHeight="1" x14ac:dyDescent="0.25">
      <c r="A89" s="16" t="s">
        <v>93</v>
      </c>
    </row>
    <row r="90" spans="1:1" ht="48.75" customHeight="1" x14ac:dyDescent="0.25">
      <c r="A90" s="16" t="s">
        <v>94</v>
      </c>
    </row>
    <row r="91" spans="1:1" ht="48.75" customHeight="1" x14ac:dyDescent="0.25">
      <c r="A91" s="16" t="s">
        <v>95</v>
      </c>
    </row>
    <row r="92" spans="1:1" ht="48.75" customHeight="1" x14ac:dyDescent="0.25">
      <c r="A92" s="7" t="s">
        <v>97</v>
      </c>
    </row>
    <row r="93" spans="1:1" ht="48.75" customHeight="1" x14ac:dyDescent="0.25">
      <c r="A93" s="18" t="s">
        <v>96</v>
      </c>
    </row>
    <row r="94" spans="1:1" ht="48.75" customHeight="1" x14ac:dyDescent="0.25">
      <c r="A94" s="17" t="s">
        <v>98</v>
      </c>
    </row>
    <row r="95" spans="1:1" ht="48.75" customHeight="1" x14ac:dyDescent="0.25">
      <c r="A95" s="10" t="s">
        <v>99</v>
      </c>
    </row>
    <row r="96" spans="1:1" ht="48.75" customHeight="1" x14ac:dyDescent="0.25">
      <c r="A96" s="10" t="s">
        <v>100</v>
      </c>
    </row>
    <row r="97" spans="1:1" ht="48.75" customHeight="1" x14ac:dyDescent="0.25">
      <c r="A97" s="10" t="s">
        <v>101</v>
      </c>
    </row>
    <row r="98" spans="1:1" ht="48.75" customHeight="1" x14ac:dyDescent="0.25">
      <c r="A98" s="13" t="s">
        <v>102</v>
      </c>
    </row>
    <row r="99" spans="1:1" ht="48.75" customHeight="1" x14ac:dyDescent="0.25">
      <c r="A99" s="10" t="s">
        <v>103</v>
      </c>
    </row>
    <row r="100" spans="1:1" ht="48.75" customHeight="1" x14ac:dyDescent="0.25">
      <c r="A100" s="10" t="s">
        <v>104</v>
      </c>
    </row>
    <row r="101" spans="1:1" ht="48.75" customHeight="1" x14ac:dyDescent="0.25">
      <c r="A101" s="13" t="s">
        <v>105</v>
      </c>
    </row>
    <row r="102" spans="1:1" ht="48.75" customHeight="1" x14ac:dyDescent="0.25">
      <c r="A102" s="10" t="s">
        <v>106</v>
      </c>
    </row>
    <row r="103" spans="1:1" ht="48.75" customHeight="1" x14ac:dyDescent="0.25">
      <c r="A103" s="10" t="s">
        <v>107</v>
      </c>
    </row>
    <row r="104" spans="1:1" ht="48.75" customHeight="1" x14ac:dyDescent="0.25">
      <c r="A104" s="10" t="s">
        <v>108</v>
      </c>
    </row>
    <row r="105" spans="1:1" ht="48.75" customHeight="1" x14ac:dyDescent="0.25">
      <c r="A105" s="7" t="s">
        <v>109</v>
      </c>
    </row>
    <row r="106" spans="1:1" ht="48.75" customHeight="1" x14ac:dyDescent="0.25">
      <c r="A106" s="16" t="s">
        <v>110</v>
      </c>
    </row>
    <row r="107" spans="1:1" ht="48.75" customHeight="1" x14ac:dyDescent="0.25">
      <c r="A107" s="20" t="s">
        <v>111</v>
      </c>
    </row>
    <row r="108" spans="1:1" ht="48.75" customHeight="1" x14ac:dyDescent="0.25">
      <c r="A108" s="16" t="s">
        <v>112</v>
      </c>
    </row>
    <row r="109" spans="1:1" ht="48.75" customHeight="1" x14ac:dyDescent="0.25">
      <c r="A109" s="16" t="s">
        <v>113</v>
      </c>
    </row>
    <row r="110" spans="1:1" ht="48.75" customHeight="1" x14ac:dyDescent="0.25">
      <c r="A110" s="9" t="s">
        <v>114</v>
      </c>
    </row>
    <row r="111" spans="1:1" ht="48.75" customHeight="1" x14ac:dyDescent="0.25">
      <c r="A111" s="15" t="s">
        <v>115</v>
      </c>
    </row>
    <row r="112" spans="1:1" ht="48.75" customHeight="1" x14ac:dyDescent="0.25">
      <c r="A112" s="13" t="s">
        <v>116</v>
      </c>
    </row>
    <row r="113" spans="1:1" ht="48.75" customHeight="1" x14ac:dyDescent="0.25">
      <c r="A113" s="8" t="s">
        <v>117</v>
      </c>
    </row>
    <row r="114" spans="1:1" ht="48.75" customHeight="1" x14ac:dyDescent="0.25">
      <c r="A114" s="19" t="s">
        <v>118</v>
      </c>
    </row>
    <row r="115" spans="1:1" ht="48.75" customHeight="1" x14ac:dyDescent="0.25">
      <c r="A115" s="16" t="s">
        <v>119</v>
      </c>
    </row>
    <row r="116" spans="1:1" ht="48.75" customHeight="1" x14ac:dyDescent="0.25">
      <c r="A116" s="16" t="s">
        <v>120</v>
      </c>
    </row>
    <row r="117" spans="1:1" ht="48.75" customHeight="1" x14ac:dyDescent="0.25">
      <c r="A117" s="16" t="s">
        <v>121</v>
      </c>
    </row>
    <row r="118" spans="1:1" ht="48.75" customHeight="1" x14ac:dyDescent="0.25">
      <c r="A118" s="7" t="s">
        <v>122</v>
      </c>
    </row>
    <row r="119" spans="1:1" ht="48.75" customHeight="1" x14ac:dyDescent="0.25">
      <c r="A119" s="16" t="s">
        <v>123</v>
      </c>
    </row>
    <row r="120" spans="1:1" ht="48.75" customHeight="1" x14ac:dyDescent="0.25">
      <c r="A120" s="21" t="s">
        <v>124</v>
      </c>
    </row>
    <row r="121" spans="1:1" ht="48.75" customHeight="1" x14ac:dyDescent="0.25">
      <c r="A121" s="15" t="s">
        <v>125</v>
      </c>
    </row>
    <row r="122" spans="1:1" ht="48.75" customHeight="1" x14ac:dyDescent="0.25">
      <c r="A122" s="10" t="s">
        <v>126</v>
      </c>
    </row>
    <row r="123" spans="1:1" ht="48.75" customHeight="1" x14ac:dyDescent="0.25">
      <c r="A123" s="10" t="s">
        <v>127</v>
      </c>
    </row>
    <row r="124" spans="1:1" ht="48.75" customHeight="1" x14ac:dyDescent="0.25">
      <c r="A124" s="13" t="s">
        <v>128</v>
      </c>
    </row>
    <row r="125" spans="1:1" ht="48.75" customHeight="1" x14ac:dyDescent="0.25">
      <c r="A125" s="10" t="s">
        <v>129</v>
      </c>
    </row>
    <row r="126" spans="1:1" ht="48.75" customHeight="1" x14ac:dyDescent="0.25">
      <c r="A126" s="10" t="s">
        <v>130</v>
      </c>
    </row>
    <row r="127" spans="1:1" ht="48.75" customHeight="1" x14ac:dyDescent="0.25">
      <c r="A127" s="13" t="s">
        <v>131</v>
      </c>
    </row>
    <row r="128" spans="1:1" ht="48.75" customHeight="1" x14ac:dyDescent="0.25">
      <c r="A128" s="10" t="s">
        <v>132</v>
      </c>
    </row>
    <row r="129" spans="1:1" ht="48.75" customHeight="1" x14ac:dyDescent="0.25">
      <c r="A129" s="10" t="s">
        <v>133</v>
      </c>
    </row>
    <row r="130" spans="1:1" ht="48.75" customHeight="1" x14ac:dyDescent="0.25">
      <c r="A130" s="10" t="s">
        <v>134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05ABC-7B90-4ED2-9486-E80D66FC31BD}">
  <dimension ref="A1:H27"/>
  <sheetViews>
    <sheetView showGridLines="0" zoomScale="80" zoomScaleNormal="80" workbookViewId="0">
      <selection activeCell="C3" sqref="C3"/>
    </sheetView>
  </sheetViews>
  <sheetFormatPr defaultColWidth="43.140625" defaultRowHeight="15.75" x14ac:dyDescent="0.25"/>
  <cols>
    <col min="1" max="1" width="9" style="52" customWidth="1"/>
    <col min="2" max="2" width="29.28515625" style="52" customWidth="1"/>
    <col min="3" max="3" width="27.5703125" style="52" customWidth="1"/>
    <col min="4" max="4" width="1.42578125" style="52" customWidth="1"/>
    <col min="5" max="5" width="10.42578125" style="52" customWidth="1"/>
    <col min="6" max="6" width="14.5703125" style="52" bestFit="1" customWidth="1"/>
    <col min="7" max="7" width="171.28515625" style="52" bestFit="1" customWidth="1"/>
    <col min="8" max="8" width="19.42578125" style="52" bestFit="1" customWidth="1"/>
    <col min="9" max="16384" width="43.140625" style="52"/>
  </cols>
  <sheetData>
    <row r="1" spans="1:8" s="86" customFormat="1" ht="42.75" customHeight="1" x14ac:dyDescent="0.35">
      <c r="E1" s="95" t="s">
        <v>173</v>
      </c>
      <c r="F1" s="95"/>
      <c r="G1" s="95"/>
      <c r="H1" s="95"/>
    </row>
    <row r="2" spans="1:8" ht="9.75" customHeight="1" x14ac:dyDescent="0.25"/>
    <row r="3" spans="1:8" ht="32.1" customHeight="1" x14ac:dyDescent="0.25">
      <c r="B3" s="84" t="s">
        <v>185</v>
      </c>
      <c r="C3" s="54"/>
      <c r="E3" s="55" t="s">
        <v>179</v>
      </c>
      <c r="F3" s="55" t="s">
        <v>180</v>
      </c>
      <c r="G3" s="55" t="s">
        <v>178</v>
      </c>
      <c r="H3" s="92" t="s">
        <v>0</v>
      </c>
    </row>
    <row r="4" spans="1:8" ht="26.45" customHeight="1" x14ac:dyDescent="0.25">
      <c r="B4" s="94" t="s">
        <v>182</v>
      </c>
      <c r="C4" s="94"/>
      <c r="E4" s="55" t="s">
        <v>136</v>
      </c>
      <c r="F4" s="55" t="s">
        <v>181</v>
      </c>
      <c r="G4" s="55" t="s">
        <v>174</v>
      </c>
      <c r="H4" s="92"/>
    </row>
    <row r="5" spans="1:8" ht="27.95" customHeight="1" x14ac:dyDescent="0.25">
      <c r="B5" s="84" t="s">
        <v>194</v>
      </c>
      <c r="C5" s="58" t="s">
        <v>16</v>
      </c>
      <c r="E5" s="88">
        <v>0.2</v>
      </c>
      <c r="F5" s="96">
        <f>E5*C27</f>
        <v>12100</v>
      </c>
      <c r="G5" s="59" t="s">
        <v>154</v>
      </c>
      <c r="H5" s="60" t="s">
        <v>138</v>
      </c>
    </row>
    <row r="6" spans="1:8" s="61" customFormat="1" ht="27.95" customHeight="1" x14ac:dyDescent="0.25">
      <c r="B6" s="84" t="s">
        <v>175</v>
      </c>
      <c r="C6" s="62" t="s">
        <v>5</v>
      </c>
      <c r="E6" s="89"/>
      <c r="F6" s="96"/>
      <c r="G6" s="63" t="s">
        <v>157</v>
      </c>
      <c r="H6" s="64" t="s">
        <v>158</v>
      </c>
    </row>
    <row r="7" spans="1:8" ht="27.95" customHeight="1" x14ac:dyDescent="0.25">
      <c r="A7" s="65"/>
      <c r="B7" s="84" t="s">
        <v>135</v>
      </c>
      <c r="C7" s="62" t="s">
        <v>192</v>
      </c>
      <c r="D7" s="66"/>
      <c r="E7" s="90">
        <v>0.1</v>
      </c>
      <c r="F7" s="100">
        <f>E7*C27</f>
        <v>6050</v>
      </c>
      <c r="G7" s="67" t="s">
        <v>140</v>
      </c>
      <c r="H7" s="68" t="s">
        <v>139</v>
      </c>
    </row>
    <row r="8" spans="1:8" ht="27.95" customHeight="1" x14ac:dyDescent="0.25">
      <c r="A8" s="65"/>
      <c r="B8" s="84" t="s">
        <v>176</v>
      </c>
      <c r="C8" s="69">
        <v>110</v>
      </c>
      <c r="D8" s="66"/>
      <c r="E8" s="91"/>
      <c r="F8" s="100"/>
      <c r="G8" s="70" t="s">
        <v>156</v>
      </c>
      <c r="H8" s="71" t="s">
        <v>155</v>
      </c>
    </row>
    <row r="9" spans="1:8" ht="27.95" customHeight="1" x14ac:dyDescent="0.25">
      <c r="A9" s="65"/>
      <c r="B9" s="84" t="s">
        <v>177</v>
      </c>
      <c r="C9" s="72">
        <v>550</v>
      </c>
      <c r="D9" s="66"/>
      <c r="E9" s="88">
        <v>0.1</v>
      </c>
      <c r="F9" s="96">
        <f>E9*C27</f>
        <v>6050</v>
      </c>
      <c r="G9" s="59" t="s">
        <v>142</v>
      </c>
      <c r="H9" s="60" t="s">
        <v>141</v>
      </c>
    </row>
    <row r="10" spans="1:8" ht="27.95" customHeight="1" x14ac:dyDescent="0.25">
      <c r="A10" s="65"/>
      <c r="B10" s="84" t="s">
        <v>183</v>
      </c>
      <c r="C10" s="73">
        <f>C9*C8</f>
        <v>60500</v>
      </c>
      <c r="D10" s="66"/>
      <c r="E10" s="89"/>
      <c r="F10" s="96"/>
      <c r="G10" s="74" t="s">
        <v>159</v>
      </c>
      <c r="H10" s="64" t="s">
        <v>161</v>
      </c>
    </row>
    <row r="11" spans="1:8" ht="24.95" customHeight="1" x14ac:dyDescent="0.25">
      <c r="A11" s="65"/>
      <c r="D11" s="66"/>
      <c r="E11" s="90">
        <v>0.1</v>
      </c>
      <c r="F11" s="100">
        <f>E11*C27</f>
        <v>6050</v>
      </c>
      <c r="G11" s="67" t="s">
        <v>143</v>
      </c>
      <c r="H11" s="68" t="s">
        <v>144</v>
      </c>
    </row>
    <row r="12" spans="1:8" ht="24.95" customHeight="1" x14ac:dyDescent="0.25">
      <c r="A12" s="65"/>
      <c r="D12" s="66"/>
      <c r="E12" s="91"/>
      <c r="F12" s="100"/>
      <c r="G12" s="70" t="s">
        <v>160</v>
      </c>
      <c r="H12" s="71" t="s">
        <v>162</v>
      </c>
    </row>
    <row r="13" spans="1:8" ht="24.95" customHeight="1" x14ac:dyDescent="0.25">
      <c r="A13" s="65"/>
      <c r="D13" s="66"/>
      <c r="E13" s="88">
        <v>0.1</v>
      </c>
      <c r="F13" s="96">
        <f>E13*C27</f>
        <v>6050</v>
      </c>
      <c r="G13" s="59" t="s">
        <v>146</v>
      </c>
      <c r="H13" s="60" t="s">
        <v>145</v>
      </c>
    </row>
    <row r="14" spans="1:8" ht="24.95" customHeight="1" x14ac:dyDescent="0.25">
      <c r="A14" s="65"/>
      <c r="D14" s="66"/>
      <c r="E14" s="89"/>
      <c r="F14" s="96"/>
      <c r="G14" s="74" t="s">
        <v>164</v>
      </c>
      <c r="H14" s="64" t="s">
        <v>163</v>
      </c>
    </row>
    <row r="15" spans="1:8" ht="24.95" customHeight="1" x14ac:dyDescent="0.25">
      <c r="A15" s="65"/>
      <c r="D15" s="66"/>
      <c r="E15" s="90">
        <v>0.1</v>
      </c>
      <c r="F15" s="100">
        <f>E15*C27</f>
        <v>6050</v>
      </c>
      <c r="G15" s="67" t="s">
        <v>148</v>
      </c>
      <c r="H15" s="68" t="s">
        <v>147</v>
      </c>
    </row>
    <row r="16" spans="1:8" ht="24.95" customHeight="1" x14ac:dyDescent="0.25">
      <c r="A16" s="65"/>
      <c r="B16" s="65"/>
      <c r="E16" s="91"/>
      <c r="F16" s="100"/>
      <c r="G16" s="70" t="s">
        <v>166</v>
      </c>
      <c r="H16" s="71" t="s">
        <v>165</v>
      </c>
    </row>
    <row r="17" spans="1:8" ht="24.95" customHeight="1" x14ac:dyDescent="0.25">
      <c r="A17" s="65"/>
      <c r="B17" s="65"/>
      <c r="E17" s="88">
        <v>0.1</v>
      </c>
      <c r="F17" s="96">
        <f>E17*C27</f>
        <v>6050</v>
      </c>
      <c r="G17" s="59" t="s">
        <v>150</v>
      </c>
      <c r="H17" s="60" t="s">
        <v>149</v>
      </c>
    </row>
    <row r="18" spans="1:8" ht="24.95" customHeight="1" x14ac:dyDescent="0.25">
      <c r="A18" s="65"/>
      <c r="B18" s="65"/>
      <c r="E18" s="89"/>
      <c r="F18" s="96"/>
      <c r="G18" s="74" t="s">
        <v>168</v>
      </c>
      <c r="H18" s="64" t="s">
        <v>167</v>
      </c>
    </row>
    <row r="19" spans="1:8" ht="24.95" customHeight="1" x14ac:dyDescent="0.25">
      <c r="A19" s="65"/>
      <c r="B19" s="65"/>
      <c r="E19" s="90">
        <v>0.1</v>
      </c>
      <c r="F19" s="100">
        <f>E19*C27</f>
        <v>6050</v>
      </c>
      <c r="G19" s="67" t="s">
        <v>152</v>
      </c>
      <c r="H19" s="68" t="s">
        <v>151</v>
      </c>
    </row>
    <row r="20" spans="1:8" ht="24.95" customHeight="1" x14ac:dyDescent="0.25">
      <c r="A20" s="65"/>
      <c r="B20" s="65"/>
      <c r="E20" s="98"/>
      <c r="F20" s="101"/>
      <c r="G20" s="75" t="s">
        <v>170</v>
      </c>
      <c r="H20" s="76" t="s">
        <v>169</v>
      </c>
    </row>
    <row r="21" spans="1:8" ht="24.95" customHeight="1" x14ac:dyDescent="0.25">
      <c r="A21" s="65"/>
      <c r="B21" s="65"/>
      <c r="E21" s="88">
        <v>0.1</v>
      </c>
      <c r="F21" s="96">
        <f>E21*C27</f>
        <v>6050</v>
      </c>
      <c r="G21" s="59" t="s">
        <v>186</v>
      </c>
      <c r="H21" s="60" t="s">
        <v>153</v>
      </c>
    </row>
    <row r="22" spans="1:8" ht="24.95" customHeight="1" thickBot="1" x14ac:dyDescent="0.3">
      <c r="A22" s="65"/>
      <c r="B22" s="65"/>
      <c r="E22" s="99"/>
      <c r="F22" s="97"/>
      <c r="G22" s="77" t="s">
        <v>171</v>
      </c>
      <c r="H22" s="78" t="s">
        <v>172</v>
      </c>
    </row>
    <row r="23" spans="1:8" s="49" customFormat="1" ht="30" customHeight="1" thickBot="1" x14ac:dyDescent="0.35">
      <c r="A23" s="48"/>
      <c r="B23" s="48"/>
      <c r="E23" s="50">
        <f>SUM(E5:E22)</f>
        <v>0.99999999999999989</v>
      </c>
      <c r="F23" s="51">
        <f>SUM(F5:F22)</f>
        <v>60500</v>
      </c>
      <c r="G23" s="93" t="s">
        <v>187</v>
      </c>
      <c r="H23" s="93"/>
    </row>
    <row r="24" spans="1:8" ht="21" customHeight="1" x14ac:dyDescent="0.25">
      <c r="A24" s="65"/>
    </row>
    <row r="25" spans="1:8" ht="21" customHeight="1" x14ac:dyDescent="0.25">
      <c r="A25" s="65"/>
      <c r="B25" s="94" t="s">
        <v>184</v>
      </c>
      <c r="C25" s="94"/>
    </row>
    <row r="26" spans="1:8" ht="21" customHeight="1" x14ac:dyDescent="0.25">
      <c r="A26" s="65"/>
      <c r="B26" s="81">
        <v>0</v>
      </c>
      <c r="C26" s="73">
        <f>C10*B26</f>
        <v>0</v>
      </c>
      <c r="D26" s="82"/>
    </row>
    <row r="27" spans="1:8" x14ac:dyDescent="0.25">
      <c r="B27" s="56" t="s">
        <v>137</v>
      </c>
      <c r="C27" s="83">
        <f>C10-C26</f>
        <v>60500</v>
      </c>
    </row>
  </sheetData>
  <mergeCells count="23">
    <mergeCell ref="E7:E8"/>
    <mergeCell ref="F7:F8"/>
    <mergeCell ref="E1:H1"/>
    <mergeCell ref="H3:H4"/>
    <mergeCell ref="B4:C4"/>
    <mergeCell ref="E5:E6"/>
    <mergeCell ref="F5:F6"/>
    <mergeCell ref="E9:E10"/>
    <mergeCell ref="F9:F10"/>
    <mergeCell ref="E11:E12"/>
    <mergeCell ref="F11:F12"/>
    <mergeCell ref="B25:C25"/>
    <mergeCell ref="E13:E14"/>
    <mergeCell ref="F13:F14"/>
    <mergeCell ref="E21:E22"/>
    <mergeCell ref="F21:F22"/>
    <mergeCell ref="G23:H23"/>
    <mergeCell ref="E15:E16"/>
    <mergeCell ref="F15:F16"/>
    <mergeCell ref="E17:E18"/>
    <mergeCell ref="F17:F18"/>
    <mergeCell ref="E19:E20"/>
    <mergeCell ref="F19:F2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D4E5E61-C3C6-4141-92AD-5E7764CE6A91}">
          <x14:formula1>
            <xm:f>'Drop down list'!$D$3:$D$19</xm:f>
          </x14:formula1>
          <xm:sqref>C8</xm:sqref>
        </x14:dataValidation>
        <x14:dataValidation type="list" allowBlank="1" showInputMessage="1" showErrorMessage="1" xr:uid="{A81F24EF-CDA7-42FB-B736-8542A945FFA8}">
          <x14:formula1>
            <xm:f>'Drop down list'!$C$3:$C$5</xm:f>
          </x14:formula1>
          <xm:sqref>C7</xm:sqref>
        </x14:dataValidation>
        <x14:dataValidation type="list" allowBlank="1" showInputMessage="1" showErrorMessage="1" xr:uid="{1D1A1E65-336A-4D9F-BD25-EC6356FF5259}">
          <x14:formula1>
            <xm:f>'Drop down list'!$E$3:$E$13</xm:f>
          </x14:formula1>
          <xm:sqref>C9</xm:sqref>
        </x14:dataValidation>
        <x14:dataValidation type="list" allowBlank="1" showInputMessage="1" showErrorMessage="1" xr:uid="{2EAACF06-E5A9-4396-8A99-EA0CC6DFA872}">
          <x14:formula1>
            <xm:f>'Drop down list'!$B$3:$B$7</xm:f>
          </x14:formula1>
          <xm:sqref>C6</xm:sqref>
        </x14:dataValidation>
        <x14:dataValidation type="list" allowBlank="1" showInputMessage="1" showErrorMessage="1" xr:uid="{CF77B82D-7F7C-4A77-B48E-E6EDB6730928}">
          <x14:formula1>
            <xm:f>'Drop down list'!$A$3:$A$130</xm:f>
          </x14:formula1>
          <xm:sqref>C5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CA9C-AC2F-404E-BB50-236CEADB12D9}">
  <dimension ref="A1:H27"/>
  <sheetViews>
    <sheetView showGridLines="0" topLeftCell="B1" workbookViewId="0">
      <selection activeCell="C3" sqref="C3"/>
    </sheetView>
  </sheetViews>
  <sheetFormatPr defaultColWidth="43.140625" defaultRowHeight="15.75" x14ac:dyDescent="0.25"/>
  <cols>
    <col min="1" max="1" width="9" style="52" customWidth="1"/>
    <col min="2" max="2" width="40.42578125" style="52" customWidth="1"/>
    <col min="3" max="3" width="27.140625" style="52" customWidth="1"/>
    <col min="4" max="4" width="2.28515625" style="52" customWidth="1"/>
    <col min="5" max="5" width="9.42578125" style="52" customWidth="1"/>
    <col min="6" max="6" width="20" style="52" customWidth="1"/>
    <col min="7" max="7" width="171.28515625" style="52" bestFit="1" customWidth="1"/>
    <col min="8" max="8" width="29.140625" style="52" customWidth="1"/>
    <col min="9" max="16384" width="43.140625" style="52"/>
  </cols>
  <sheetData>
    <row r="1" spans="1:8" s="85" customFormat="1" ht="42.75" customHeight="1" x14ac:dyDescent="0.35">
      <c r="E1" s="103" t="s">
        <v>173</v>
      </c>
      <c r="F1" s="103"/>
      <c r="G1" s="103"/>
      <c r="H1" s="103"/>
    </row>
    <row r="2" spans="1:8" ht="9.75" customHeight="1" x14ac:dyDescent="0.25"/>
    <row r="3" spans="1:8" ht="32.1" customHeight="1" x14ac:dyDescent="0.25">
      <c r="B3" s="84" t="s">
        <v>185</v>
      </c>
      <c r="C3" s="54"/>
      <c r="E3" s="55" t="s">
        <v>179</v>
      </c>
      <c r="F3" s="55" t="s">
        <v>180</v>
      </c>
      <c r="G3" s="55" t="s">
        <v>178</v>
      </c>
      <c r="H3" s="92" t="s">
        <v>0</v>
      </c>
    </row>
    <row r="4" spans="1:8" ht="26.45" customHeight="1" x14ac:dyDescent="0.25">
      <c r="B4" s="94" t="s">
        <v>182</v>
      </c>
      <c r="C4" s="94"/>
      <c r="E4" s="55" t="s">
        <v>136</v>
      </c>
      <c r="F4" s="55" t="s">
        <v>181</v>
      </c>
      <c r="G4" s="55" t="s">
        <v>174</v>
      </c>
      <c r="H4" s="92"/>
    </row>
    <row r="5" spans="1:8" ht="27.95" customHeight="1" x14ac:dyDescent="0.25">
      <c r="B5" s="84" t="s">
        <v>194</v>
      </c>
      <c r="C5" s="58" t="s">
        <v>17</v>
      </c>
      <c r="E5" s="88">
        <v>0.2</v>
      </c>
      <c r="F5" s="96">
        <f>E5*C27</f>
        <v>11990</v>
      </c>
      <c r="G5" s="59" t="s">
        <v>154</v>
      </c>
      <c r="H5" s="60" t="s">
        <v>138</v>
      </c>
    </row>
    <row r="6" spans="1:8" s="61" customFormat="1" ht="27.95" customHeight="1" x14ac:dyDescent="0.25">
      <c r="B6" s="84" t="s">
        <v>175</v>
      </c>
      <c r="C6" s="62" t="s">
        <v>5</v>
      </c>
      <c r="E6" s="89"/>
      <c r="F6" s="96"/>
      <c r="G6" s="63" t="s">
        <v>157</v>
      </c>
      <c r="H6" s="64" t="s">
        <v>158</v>
      </c>
    </row>
    <row r="7" spans="1:8" ht="27.95" customHeight="1" x14ac:dyDescent="0.25">
      <c r="A7" s="65"/>
      <c r="B7" s="84" t="s">
        <v>135</v>
      </c>
      <c r="C7" s="62" t="s">
        <v>192</v>
      </c>
      <c r="D7" s="66"/>
      <c r="E7" s="90">
        <v>0.1</v>
      </c>
      <c r="F7" s="100">
        <f>E7*C27</f>
        <v>5995</v>
      </c>
      <c r="G7" s="67" t="s">
        <v>140</v>
      </c>
      <c r="H7" s="68" t="s">
        <v>139</v>
      </c>
    </row>
    <row r="8" spans="1:8" ht="27.95" customHeight="1" x14ac:dyDescent="0.25">
      <c r="A8" s="65"/>
      <c r="B8" s="84" t="s">
        <v>176</v>
      </c>
      <c r="C8" s="69">
        <v>109</v>
      </c>
      <c r="D8" s="66"/>
      <c r="E8" s="91"/>
      <c r="F8" s="100"/>
      <c r="G8" s="70" t="s">
        <v>156</v>
      </c>
      <c r="H8" s="71" t="s">
        <v>155</v>
      </c>
    </row>
    <row r="9" spans="1:8" ht="27.95" customHeight="1" x14ac:dyDescent="0.25">
      <c r="A9" s="65"/>
      <c r="B9" s="84" t="s">
        <v>177</v>
      </c>
      <c r="C9" s="72">
        <v>550</v>
      </c>
      <c r="D9" s="66"/>
      <c r="E9" s="88">
        <v>0.1</v>
      </c>
      <c r="F9" s="96">
        <f>E9*C27</f>
        <v>5995</v>
      </c>
      <c r="G9" s="59" t="s">
        <v>142</v>
      </c>
      <c r="H9" s="60" t="s">
        <v>141</v>
      </c>
    </row>
    <row r="10" spans="1:8" ht="27.95" customHeight="1" x14ac:dyDescent="0.25">
      <c r="A10" s="65"/>
      <c r="B10" s="84" t="s">
        <v>183</v>
      </c>
      <c r="C10" s="73">
        <f>C9*C8</f>
        <v>59950</v>
      </c>
      <c r="D10" s="66"/>
      <c r="E10" s="89"/>
      <c r="F10" s="96"/>
      <c r="G10" s="74" t="s">
        <v>159</v>
      </c>
      <c r="H10" s="64" t="s">
        <v>161</v>
      </c>
    </row>
    <row r="11" spans="1:8" ht="24.95" customHeight="1" x14ac:dyDescent="0.25">
      <c r="A11" s="65"/>
      <c r="D11" s="66"/>
      <c r="E11" s="90">
        <v>0.1</v>
      </c>
      <c r="F11" s="100">
        <f>E11*C27</f>
        <v>5995</v>
      </c>
      <c r="G11" s="67" t="s">
        <v>143</v>
      </c>
      <c r="H11" s="68" t="s">
        <v>144</v>
      </c>
    </row>
    <row r="12" spans="1:8" ht="24.95" customHeight="1" x14ac:dyDescent="0.25">
      <c r="A12" s="65"/>
      <c r="D12" s="66"/>
      <c r="E12" s="91"/>
      <c r="F12" s="100"/>
      <c r="G12" s="70" t="s">
        <v>160</v>
      </c>
      <c r="H12" s="71" t="s">
        <v>162</v>
      </c>
    </row>
    <row r="13" spans="1:8" ht="24.95" customHeight="1" x14ac:dyDescent="0.25">
      <c r="A13" s="65"/>
      <c r="D13" s="66"/>
      <c r="E13" s="88">
        <v>0.1</v>
      </c>
      <c r="F13" s="96">
        <f>E13*C27</f>
        <v>5995</v>
      </c>
      <c r="G13" s="59" t="s">
        <v>146</v>
      </c>
      <c r="H13" s="60" t="s">
        <v>145</v>
      </c>
    </row>
    <row r="14" spans="1:8" ht="24.95" customHeight="1" x14ac:dyDescent="0.25">
      <c r="A14" s="65"/>
      <c r="D14" s="66"/>
      <c r="E14" s="89"/>
      <c r="F14" s="96"/>
      <c r="G14" s="74" t="s">
        <v>164</v>
      </c>
      <c r="H14" s="64" t="s">
        <v>163</v>
      </c>
    </row>
    <row r="15" spans="1:8" ht="24.95" customHeight="1" x14ac:dyDescent="0.25">
      <c r="A15" s="65"/>
      <c r="D15" s="66"/>
      <c r="E15" s="90">
        <v>0.1</v>
      </c>
      <c r="F15" s="100">
        <f>E15*C27</f>
        <v>5995</v>
      </c>
      <c r="G15" s="67" t="s">
        <v>148</v>
      </c>
      <c r="H15" s="68" t="s">
        <v>147</v>
      </c>
    </row>
    <row r="16" spans="1:8" ht="24.95" customHeight="1" x14ac:dyDescent="0.25">
      <c r="A16" s="65"/>
      <c r="B16" s="65"/>
      <c r="E16" s="91"/>
      <c r="F16" s="100"/>
      <c r="G16" s="70" t="s">
        <v>166</v>
      </c>
      <c r="H16" s="71" t="s">
        <v>165</v>
      </c>
    </row>
    <row r="17" spans="1:8" ht="24.95" customHeight="1" x14ac:dyDescent="0.25">
      <c r="A17" s="65"/>
      <c r="B17" s="65"/>
      <c r="E17" s="88">
        <v>0.1</v>
      </c>
      <c r="F17" s="96">
        <f>E17*C27</f>
        <v>5995</v>
      </c>
      <c r="G17" s="59" t="s">
        <v>150</v>
      </c>
      <c r="H17" s="60" t="s">
        <v>149</v>
      </c>
    </row>
    <row r="18" spans="1:8" ht="24.95" customHeight="1" x14ac:dyDescent="0.25">
      <c r="A18" s="65"/>
      <c r="B18" s="65"/>
      <c r="E18" s="89"/>
      <c r="F18" s="96"/>
      <c r="G18" s="74" t="s">
        <v>168</v>
      </c>
      <c r="H18" s="64" t="s">
        <v>167</v>
      </c>
    </row>
    <row r="19" spans="1:8" ht="24.95" customHeight="1" x14ac:dyDescent="0.25">
      <c r="A19" s="65"/>
      <c r="B19" s="65"/>
      <c r="E19" s="90">
        <v>0.1</v>
      </c>
      <c r="F19" s="100">
        <f>E19*C27</f>
        <v>5995</v>
      </c>
      <c r="G19" s="67" t="s">
        <v>152</v>
      </c>
      <c r="H19" s="68" t="s">
        <v>151</v>
      </c>
    </row>
    <row r="20" spans="1:8" ht="24.95" customHeight="1" x14ac:dyDescent="0.25">
      <c r="A20" s="65"/>
      <c r="B20" s="65"/>
      <c r="E20" s="98"/>
      <c r="F20" s="101"/>
      <c r="G20" s="75" t="s">
        <v>170</v>
      </c>
      <c r="H20" s="76" t="s">
        <v>169</v>
      </c>
    </row>
    <row r="21" spans="1:8" ht="24.95" customHeight="1" x14ac:dyDescent="0.25">
      <c r="A21" s="65"/>
      <c r="B21" s="65"/>
      <c r="E21" s="88">
        <v>0.1</v>
      </c>
      <c r="F21" s="96">
        <f>E21*C27</f>
        <v>5995</v>
      </c>
      <c r="G21" s="59" t="s">
        <v>186</v>
      </c>
      <c r="H21" s="60" t="s">
        <v>153</v>
      </c>
    </row>
    <row r="22" spans="1:8" ht="24.95" customHeight="1" thickBot="1" x14ac:dyDescent="0.3">
      <c r="A22" s="65"/>
      <c r="B22" s="65"/>
      <c r="E22" s="99"/>
      <c r="F22" s="97"/>
      <c r="G22" s="77" t="s">
        <v>171</v>
      </c>
      <c r="H22" s="78" t="s">
        <v>172</v>
      </c>
    </row>
    <row r="23" spans="1:8" s="49" customFormat="1" ht="30" customHeight="1" thickBot="1" x14ac:dyDescent="0.35">
      <c r="A23" s="48"/>
      <c r="B23" s="48"/>
      <c r="E23" s="50">
        <f>SUM(E5:E22)</f>
        <v>0.99999999999999989</v>
      </c>
      <c r="F23" s="51">
        <f>SUM(F5:F22)</f>
        <v>59950</v>
      </c>
      <c r="G23" s="93" t="s">
        <v>187</v>
      </c>
      <c r="H23" s="93"/>
    </row>
    <row r="24" spans="1:8" ht="21" customHeight="1" x14ac:dyDescent="0.25">
      <c r="A24" s="65"/>
    </row>
    <row r="25" spans="1:8" ht="21" customHeight="1" x14ac:dyDescent="0.25">
      <c r="A25" s="65"/>
      <c r="B25" s="94" t="s">
        <v>184</v>
      </c>
      <c r="C25" s="94"/>
    </row>
    <row r="26" spans="1:8" ht="21" customHeight="1" x14ac:dyDescent="0.25">
      <c r="A26" s="65"/>
      <c r="B26" s="81">
        <v>0</v>
      </c>
      <c r="C26" s="73">
        <f>C10*B26</f>
        <v>0</v>
      </c>
      <c r="D26" s="82"/>
    </row>
    <row r="27" spans="1:8" x14ac:dyDescent="0.25">
      <c r="B27" s="56" t="s">
        <v>137</v>
      </c>
      <c r="C27" s="83">
        <f>C10-C26</f>
        <v>59950</v>
      </c>
    </row>
  </sheetData>
  <mergeCells count="23">
    <mergeCell ref="E7:E8"/>
    <mergeCell ref="F7:F8"/>
    <mergeCell ref="E1:H1"/>
    <mergeCell ref="H3:H4"/>
    <mergeCell ref="B4:C4"/>
    <mergeCell ref="E5:E6"/>
    <mergeCell ref="F5:F6"/>
    <mergeCell ref="E9:E10"/>
    <mergeCell ref="F9:F10"/>
    <mergeCell ref="E11:E12"/>
    <mergeCell ref="F11:F12"/>
    <mergeCell ref="B25:C25"/>
    <mergeCell ref="E13:E14"/>
    <mergeCell ref="F13:F14"/>
    <mergeCell ref="E21:E22"/>
    <mergeCell ref="F21:F22"/>
    <mergeCell ref="G23:H23"/>
    <mergeCell ref="E15:E16"/>
    <mergeCell ref="F15:F16"/>
    <mergeCell ref="E17:E18"/>
    <mergeCell ref="F17:F18"/>
    <mergeCell ref="E19:E20"/>
    <mergeCell ref="F19:F2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4087558-BD1B-4238-AA9C-9257782D1175}">
          <x14:formula1>
            <xm:f>'Drop down list'!$D$3:$D$19</xm:f>
          </x14:formula1>
          <xm:sqref>C8</xm:sqref>
        </x14:dataValidation>
        <x14:dataValidation type="list" allowBlank="1" showInputMessage="1" showErrorMessage="1" xr:uid="{935B5192-72E0-4DEC-BC3C-755C8EAB94B7}">
          <x14:formula1>
            <xm:f>'Drop down list'!$C$3:$C$5</xm:f>
          </x14:formula1>
          <xm:sqref>C7</xm:sqref>
        </x14:dataValidation>
        <x14:dataValidation type="list" allowBlank="1" showInputMessage="1" showErrorMessage="1" xr:uid="{07E7E9F7-5866-4ED4-9B7C-940A652BE751}">
          <x14:formula1>
            <xm:f>'Drop down list'!$E$3:$E$13</xm:f>
          </x14:formula1>
          <xm:sqref>C9</xm:sqref>
        </x14:dataValidation>
        <x14:dataValidation type="list" allowBlank="1" showInputMessage="1" showErrorMessage="1" xr:uid="{C4C62548-C095-41B3-9286-8958558183AE}">
          <x14:formula1>
            <xm:f>'Drop down list'!$B$3:$B$7</xm:f>
          </x14:formula1>
          <xm:sqref>C6</xm:sqref>
        </x14:dataValidation>
        <x14:dataValidation type="list" allowBlank="1" showInputMessage="1" showErrorMessage="1" xr:uid="{2985313F-4061-41F4-952D-588B5D7C3C93}">
          <x14:formula1>
            <xm:f>'Drop down list'!$A$3:$A$130</xm:f>
          </x14:formula1>
          <xm:sqref>C5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F3BCB-7EF0-4FF8-B520-9E7EE9ACE528}">
  <dimension ref="A1:H27"/>
  <sheetViews>
    <sheetView showGridLines="0" zoomScale="90" zoomScaleNormal="90" workbookViewId="0">
      <selection activeCell="C3" sqref="C3"/>
    </sheetView>
  </sheetViews>
  <sheetFormatPr defaultColWidth="43.140625" defaultRowHeight="15.75" x14ac:dyDescent="0.25"/>
  <cols>
    <col min="1" max="1" width="2.85546875" style="52" customWidth="1"/>
    <col min="2" max="2" width="25.42578125" style="52" customWidth="1"/>
    <col min="3" max="3" width="36" style="52" customWidth="1"/>
    <col min="4" max="4" width="1" style="52" customWidth="1"/>
    <col min="5" max="5" width="9.42578125" style="52" customWidth="1"/>
    <col min="6" max="6" width="20" style="52" customWidth="1"/>
    <col min="7" max="7" width="159.140625" style="52" bestFit="1" customWidth="1"/>
    <col min="8" max="8" width="29.140625" style="52" customWidth="1"/>
    <col min="9" max="16384" width="43.140625" style="52"/>
  </cols>
  <sheetData>
    <row r="1" spans="1:8" ht="42.75" customHeight="1" x14ac:dyDescent="0.25">
      <c r="E1" s="95" t="s">
        <v>173</v>
      </c>
      <c r="F1" s="95"/>
      <c r="G1" s="95"/>
      <c r="H1" s="95"/>
    </row>
    <row r="2" spans="1:8" ht="9.75" customHeight="1" x14ac:dyDescent="0.25"/>
    <row r="3" spans="1:8" ht="32.1" customHeight="1" x14ac:dyDescent="0.25">
      <c r="B3" s="84" t="s">
        <v>185</v>
      </c>
      <c r="C3" s="54"/>
      <c r="E3" s="55" t="s">
        <v>179</v>
      </c>
      <c r="F3" s="55" t="s">
        <v>180</v>
      </c>
      <c r="G3" s="55" t="s">
        <v>178</v>
      </c>
      <c r="H3" s="92" t="s">
        <v>0</v>
      </c>
    </row>
    <row r="4" spans="1:8" ht="26.45" customHeight="1" x14ac:dyDescent="0.25">
      <c r="B4" s="94" t="s">
        <v>182</v>
      </c>
      <c r="C4" s="94"/>
      <c r="E4" s="55" t="s">
        <v>136</v>
      </c>
      <c r="F4" s="55" t="s">
        <v>181</v>
      </c>
      <c r="G4" s="55" t="s">
        <v>174</v>
      </c>
      <c r="H4" s="92"/>
    </row>
    <row r="5" spans="1:8" ht="27.95" customHeight="1" x14ac:dyDescent="0.25">
      <c r="B5" s="84" t="s">
        <v>194</v>
      </c>
      <c r="C5" s="58" t="s">
        <v>18</v>
      </c>
      <c r="E5" s="88">
        <v>0.2</v>
      </c>
      <c r="F5" s="96">
        <f>E5*C27</f>
        <v>11990</v>
      </c>
      <c r="G5" s="59" t="s">
        <v>154</v>
      </c>
      <c r="H5" s="60" t="s">
        <v>138</v>
      </c>
    </row>
    <row r="6" spans="1:8" s="61" customFormat="1" ht="27.95" customHeight="1" x14ac:dyDescent="0.25">
      <c r="B6" s="84" t="s">
        <v>175</v>
      </c>
      <c r="C6" s="62" t="s">
        <v>5</v>
      </c>
      <c r="E6" s="89"/>
      <c r="F6" s="96"/>
      <c r="G6" s="63" t="s">
        <v>157</v>
      </c>
      <c r="H6" s="64" t="s">
        <v>158</v>
      </c>
    </row>
    <row r="7" spans="1:8" ht="27.95" customHeight="1" x14ac:dyDescent="0.25">
      <c r="A7" s="65"/>
      <c r="B7" s="84" t="s">
        <v>135</v>
      </c>
      <c r="C7" s="62" t="s">
        <v>192</v>
      </c>
      <c r="D7" s="66"/>
      <c r="E7" s="90">
        <v>0.1</v>
      </c>
      <c r="F7" s="100">
        <f>E7*C27</f>
        <v>5995</v>
      </c>
      <c r="G7" s="67" t="s">
        <v>140</v>
      </c>
      <c r="H7" s="68" t="s">
        <v>139</v>
      </c>
    </row>
    <row r="8" spans="1:8" ht="27.95" customHeight="1" x14ac:dyDescent="0.25">
      <c r="A8" s="65"/>
      <c r="B8" s="84" t="s">
        <v>176</v>
      </c>
      <c r="C8" s="69">
        <v>109</v>
      </c>
      <c r="D8" s="66"/>
      <c r="E8" s="91"/>
      <c r="F8" s="100"/>
      <c r="G8" s="70" t="s">
        <v>156</v>
      </c>
      <c r="H8" s="71" t="s">
        <v>155</v>
      </c>
    </row>
    <row r="9" spans="1:8" ht="27.95" customHeight="1" x14ac:dyDescent="0.25">
      <c r="A9" s="65"/>
      <c r="B9" s="84" t="s">
        <v>177</v>
      </c>
      <c r="C9" s="72">
        <v>550</v>
      </c>
      <c r="D9" s="66"/>
      <c r="E9" s="88">
        <v>0.1</v>
      </c>
      <c r="F9" s="96">
        <f>E9*C27</f>
        <v>5995</v>
      </c>
      <c r="G9" s="59" t="s">
        <v>142</v>
      </c>
      <c r="H9" s="60" t="s">
        <v>141</v>
      </c>
    </row>
    <row r="10" spans="1:8" ht="27.95" customHeight="1" x14ac:dyDescent="0.25">
      <c r="A10" s="65"/>
      <c r="B10" s="84" t="s">
        <v>183</v>
      </c>
      <c r="C10" s="73">
        <f>C9*C8</f>
        <v>59950</v>
      </c>
      <c r="D10" s="66"/>
      <c r="E10" s="89"/>
      <c r="F10" s="96"/>
      <c r="G10" s="74" t="s">
        <v>159</v>
      </c>
      <c r="H10" s="64" t="s">
        <v>161</v>
      </c>
    </row>
    <row r="11" spans="1:8" ht="24.95" customHeight="1" x14ac:dyDescent="0.25">
      <c r="A11" s="65"/>
      <c r="D11" s="66"/>
      <c r="E11" s="90">
        <v>0.1</v>
      </c>
      <c r="F11" s="100">
        <f>E11*C27</f>
        <v>5995</v>
      </c>
      <c r="G11" s="67" t="s">
        <v>143</v>
      </c>
      <c r="H11" s="68" t="s">
        <v>144</v>
      </c>
    </row>
    <row r="12" spans="1:8" ht="24.95" customHeight="1" x14ac:dyDescent="0.25">
      <c r="A12" s="65"/>
      <c r="D12" s="66"/>
      <c r="E12" s="91"/>
      <c r="F12" s="100"/>
      <c r="G12" s="70" t="s">
        <v>160</v>
      </c>
      <c r="H12" s="71" t="s">
        <v>162</v>
      </c>
    </row>
    <row r="13" spans="1:8" ht="24.95" customHeight="1" x14ac:dyDescent="0.25">
      <c r="A13" s="65"/>
      <c r="D13" s="66"/>
      <c r="E13" s="88">
        <v>0.1</v>
      </c>
      <c r="F13" s="96">
        <f>E13*C27</f>
        <v>5995</v>
      </c>
      <c r="G13" s="59" t="s">
        <v>146</v>
      </c>
      <c r="H13" s="60" t="s">
        <v>145</v>
      </c>
    </row>
    <row r="14" spans="1:8" ht="24.95" customHeight="1" x14ac:dyDescent="0.25">
      <c r="A14" s="65"/>
      <c r="D14" s="66"/>
      <c r="E14" s="89"/>
      <c r="F14" s="96"/>
      <c r="G14" s="74" t="s">
        <v>164</v>
      </c>
      <c r="H14" s="64" t="s">
        <v>163</v>
      </c>
    </row>
    <row r="15" spans="1:8" ht="24.95" customHeight="1" x14ac:dyDescent="0.25">
      <c r="A15" s="65"/>
      <c r="D15" s="66"/>
      <c r="E15" s="90">
        <v>0.1</v>
      </c>
      <c r="F15" s="100">
        <f>E15*C27</f>
        <v>5995</v>
      </c>
      <c r="G15" s="67" t="s">
        <v>148</v>
      </c>
      <c r="H15" s="68" t="s">
        <v>147</v>
      </c>
    </row>
    <row r="16" spans="1:8" ht="24.95" customHeight="1" x14ac:dyDescent="0.25">
      <c r="A16" s="65"/>
      <c r="B16" s="65"/>
      <c r="E16" s="91"/>
      <c r="F16" s="100"/>
      <c r="G16" s="70" t="s">
        <v>166</v>
      </c>
      <c r="H16" s="71" t="s">
        <v>165</v>
      </c>
    </row>
    <row r="17" spans="1:8" ht="24.95" customHeight="1" x14ac:dyDescent="0.25">
      <c r="A17" s="65"/>
      <c r="B17" s="65"/>
      <c r="E17" s="88">
        <v>0.1</v>
      </c>
      <c r="F17" s="96">
        <f>E17*C27</f>
        <v>5995</v>
      </c>
      <c r="G17" s="59" t="s">
        <v>150</v>
      </c>
      <c r="H17" s="60" t="s">
        <v>149</v>
      </c>
    </row>
    <row r="18" spans="1:8" ht="24.95" customHeight="1" x14ac:dyDescent="0.25">
      <c r="A18" s="65"/>
      <c r="B18" s="65"/>
      <c r="E18" s="89"/>
      <c r="F18" s="96"/>
      <c r="G18" s="74" t="s">
        <v>168</v>
      </c>
      <c r="H18" s="64" t="s">
        <v>167</v>
      </c>
    </row>
    <row r="19" spans="1:8" ht="24.95" customHeight="1" x14ac:dyDescent="0.25">
      <c r="A19" s="65"/>
      <c r="B19" s="65"/>
      <c r="E19" s="90">
        <v>0.1</v>
      </c>
      <c r="F19" s="100">
        <f>E19*C27</f>
        <v>5995</v>
      </c>
      <c r="G19" s="67" t="s">
        <v>152</v>
      </c>
      <c r="H19" s="68" t="s">
        <v>151</v>
      </c>
    </row>
    <row r="20" spans="1:8" ht="24.95" customHeight="1" x14ac:dyDescent="0.25">
      <c r="A20" s="65"/>
      <c r="B20" s="65"/>
      <c r="E20" s="98"/>
      <c r="F20" s="101"/>
      <c r="G20" s="75" t="s">
        <v>170</v>
      </c>
      <c r="H20" s="76" t="s">
        <v>169</v>
      </c>
    </row>
    <row r="21" spans="1:8" ht="24.95" customHeight="1" x14ac:dyDescent="0.25">
      <c r="A21" s="65"/>
      <c r="B21" s="65"/>
      <c r="E21" s="88">
        <v>0.1</v>
      </c>
      <c r="F21" s="96">
        <f>E21*C27</f>
        <v>5995</v>
      </c>
      <c r="G21" s="59" t="s">
        <v>186</v>
      </c>
      <c r="H21" s="60" t="s">
        <v>153</v>
      </c>
    </row>
    <row r="22" spans="1:8" ht="24.95" customHeight="1" thickBot="1" x14ac:dyDescent="0.3">
      <c r="A22" s="65"/>
      <c r="B22" s="65"/>
      <c r="E22" s="99"/>
      <c r="F22" s="97"/>
      <c r="G22" s="77" t="s">
        <v>171</v>
      </c>
      <c r="H22" s="78" t="s">
        <v>172</v>
      </c>
    </row>
    <row r="23" spans="1:8" s="49" customFormat="1" ht="30" customHeight="1" thickBot="1" x14ac:dyDescent="0.35">
      <c r="A23" s="48"/>
      <c r="B23" s="48"/>
      <c r="E23" s="50">
        <f>SUM(E5:E22)</f>
        <v>0.99999999999999989</v>
      </c>
      <c r="F23" s="51">
        <f>SUM(F5:F22)</f>
        <v>59950</v>
      </c>
      <c r="G23" s="93" t="s">
        <v>187</v>
      </c>
      <c r="H23" s="93"/>
    </row>
    <row r="24" spans="1:8" ht="21" customHeight="1" x14ac:dyDescent="0.25">
      <c r="A24" s="65"/>
    </row>
    <row r="25" spans="1:8" ht="21" customHeight="1" x14ac:dyDescent="0.25">
      <c r="A25" s="65"/>
      <c r="B25" s="94" t="s">
        <v>184</v>
      </c>
      <c r="C25" s="94"/>
    </row>
    <row r="26" spans="1:8" ht="21" customHeight="1" x14ac:dyDescent="0.25">
      <c r="A26" s="65"/>
      <c r="B26" s="81">
        <v>0</v>
      </c>
      <c r="C26" s="73">
        <f>C10*B26</f>
        <v>0</v>
      </c>
      <c r="D26" s="82"/>
    </row>
    <row r="27" spans="1:8" x14ac:dyDescent="0.25">
      <c r="B27" s="56" t="s">
        <v>137</v>
      </c>
      <c r="C27" s="83">
        <f>C10-C26</f>
        <v>59950</v>
      </c>
    </row>
  </sheetData>
  <mergeCells count="23">
    <mergeCell ref="E7:E8"/>
    <mergeCell ref="F7:F8"/>
    <mergeCell ref="E1:H1"/>
    <mergeCell ref="H3:H4"/>
    <mergeCell ref="B4:C4"/>
    <mergeCell ref="E5:E6"/>
    <mergeCell ref="F5:F6"/>
    <mergeCell ref="E9:E10"/>
    <mergeCell ref="F9:F10"/>
    <mergeCell ref="E11:E12"/>
    <mergeCell ref="F11:F12"/>
    <mergeCell ref="B25:C25"/>
    <mergeCell ref="E13:E14"/>
    <mergeCell ref="F13:F14"/>
    <mergeCell ref="E21:E22"/>
    <mergeCell ref="F21:F22"/>
    <mergeCell ref="G23:H23"/>
    <mergeCell ref="E15:E16"/>
    <mergeCell ref="F15:F16"/>
    <mergeCell ref="E17:E18"/>
    <mergeCell ref="F17:F18"/>
    <mergeCell ref="E19:E20"/>
    <mergeCell ref="F19:F2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F62ECFF-093C-4878-8B04-432E8EF8951A}">
          <x14:formula1>
            <xm:f>'Drop down list'!$D$3:$D$19</xm:f>
          </x14:formula1>
          <xm:sqref>C8</xm:sqref>
        </x14:dataValidation>
        <x14:dataValidation type="list" allowBlank="1" showInputMessage="1" showErrorMessage="1" xr:uid="{E1E87EBB-28EE-4B3A-8CE6-D478E5394BE2}">
          <x14:formula1>
            <xm:f>'Drop down list'!$C$3:$C$5</xm:f>
          </x14:formula1>
          <xm:sqref>C7</xm:sqref>
        </x14:dataValidation>
        <x14:dataValidation type="list" allowBlank="1" showInputMessage="1" showErrorMessage="1" xr:uid="{20876E26-10CD-4F15-A756-1CA8C1006F95}">
          <x14:formula1>
            <xm:f>'Drop down list'!$E$3:$E$13</xm:f>
          </x14:formula1>
          <xm:sqref>C9</xm:sqref>
        </x14:dataValidation>
        <x14:dataValidation type="list" allowBlank="1" showInputMessage="1" showErrorMessage="1" xr:uid="{0DD8046B-A8C8-4165-B9B3-51D0E445E7DE}">
          <x14:formula1>
            <xm:f>'Drop down list'!$B$3:$B$7</xm:f>
          </x14:formula1>
          <xm:sqref>C6</xm:sqref>
        </x14:dataValidation>
        <x14:dataValidation type="list" allowBlank="1" showInputMessage="1" showErrorMessage="1" xr:uid="{C426706F-EC81-40A6-94CA-78A86858BC0A}">
          <x14:formula1>
            <xm:f>'Drop down list'!$A$3:$A$130</xm:f>
          </x14:formula1>
          <xm:sqref>C5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C9C5C-C0B1-4EA0-98B7-9F4E43C82AF6}">
  <dimension ref="A1:H27"/>
  <sheetViews>
    <sheetView showGridLines="0" workbookViewId="0">
      <selection activeCell="C3" sqref="C3"/>
    </sheetView>
  </sheetViews>
  <sheetFormatPr defaultColWidth="43.140625" defaultRowHeight="15.75" x14ac:dyDescent="0.25"/>
  <cols>
    <col min="1" max="1" width="9" style="52" customWidth="1"/>
    <col min="2" max="2" width="25.42578125" style="52" customWidth="1"/>
    <col min="3" max="3" width="36" style="52" customWidth="1"/>
    <col min="4" max="4" width="1.7109375" style="52" customWidth="1"/>
    <col min="5" max="5" width="9.42578125" style="52" customWidth="1"/>
    <col min="6" max="6" width="20" style="52" customWidth="1"/>
    <col min="7" max="7" width="171.28515625" style="52" bestFit="1" customWidth="1"/>
    <col min="8" max="8" width="29.140625" style="52" customWidth="1"/>
    <col min="9" max="16384" width="43.140625" style="52"/>
  </cols>
  <sheetData>
    <row r="1" spans="1:8" ht="42.75" customHeight="1" x14ac:dyDescent="0.25">
      <c r="E1" s="95" t="s">
        <v>173</v>
      </c>
      <c r="F1" s="95"/>
      <c r="G1" s="95"/>
      <c r="H1" s="95"/>
    </row>
    <row r="2" spans="1:8" ht="9.75" customHeight="1" x14ac:dyDescent="0.25"/>
    <row r="3" spans="1:8" ht="32.1" customHeight="1" x14ac:dyDescent="0.25">
      <c r="B3" s="84" t="s">
        <v>185</v>
      </c>
      <c r="C3" s="54"/>
      <c r="E3" s="55" t="s">
        <v>179</v>
      </c>
      <c r="F3" s="55" t="s">
        <v>180</v>
      </c>
      <c r="G3" s="55" t="s">
        <v>178</v>
      </c>
      <c r="H3" s="92" t="s">
        <v>0</v>
      </c>
    </row>
    <row r="4" spans="1:8" ht="26.45" customHeight="1" x14ac:dyDescent="0.25">
      <c r="B4" s="94" t="s">
        <v>182</v>
      </c>
      <c r="C4" s="94"/>
      <c r="E4" s="55" t="s">
        <v>136</v>
      </c>
      <c r="F4" s="55" t="s">
        <v>181</v>
      </c>
      <c r="G4" s="55" t="s">
        <v>174</v>
      </c>
      <c r="H4" s="92"/>
    </row>
    <row r="5" spans="1:8" ht="27.95" customHeight="1" x14ac:dyDescent="0.25">
      <c r="B5" s="84" t="s">
        <v>194</v>
      </c>
      <c r="C5" s="58" t="s">
        <v>19</v>
      </c>
      <c r="E5" s="88">
        <v>0.2</v>
      </c>
      <c r="F5" s="96">
        <f>E5*C27</f>
        <v>12100</v>
      </c>
      <c r="G5" s="59" t="s">
        <v>154</v>
      </c>
      <c r="H5" s="60" t="s">
        <v>138</v>
      </c>
    </row>
    <row r="6" spans="1:8" s="61" customFormat="1" ht="27.95" customHeight="1" x14ac:dyDescent="0.25">
      <c r="B6" s="84" t="s">
        <v>175</v>
      </c>
      <c r="C6" s="62" t="s">
        <v>5</v>
      </c>
      <c r="E6" s="89"/>
      <c r="F6" s="96"/>
      <c r="G6" s="63" t="s">
        <v>157</v>
      </c>
      <c r="H6" s="64" t="s">
        <v>158</v>
      </c>
    </row>
    <row r="7" spans="1:8" ht="27.95" customHeight="1" x14ac:dyDescent="0.25">
      <c r="A7" s="65"/>
      <c r="B7" s="84" t="s">
        <v>135</v>
      </c>
      <c r="C7" s="62" t="s">
        <v>192</v>
      </c>
      <c r="D7" s="66"/>
      <c r="E7" s="90">
        <v>0.1</v>
      </c>
      <c r="F7" s="100">
        <f>E7*C27</f>
        <v>6050</v>
      </c>
      <c r="G7" s="67" t="s">
        <v>140</v>
      </c>
      <c r="H7" s="68" t="s">
        <v>139</v>
      </c>
    </row>
    <row r="8" spans="1:8" ht="27.95" customHeight="1" x14ac:dyDescent="0.25">
      <c r="A8" s="65"/>
      <c r="B8" s="84" t="s">
        <v>176</v>
      </c>
      <c r="C8" s="69">
        <v>110</v>
      </c>
      <c r="D8" s="66"/>
      <c r="E8" s="91"/>
      <c r="F8" s="100"/>
      <c r="G8" s="70" t="s">
        <v>156</v>
      </c>
      <c r="H8" s="71" t="s">
        <v>155</v>
      </c>
    </row>
    <row r="9" spans="1:8" ht="27.95" customHeight="1" x14ac:dyDescent="0.25">
      <c r="A9" s="65"/>
      <c r="B9" s="84" t="s">
        <v>177</v>
      </c>
      <c r="C9" s="72">
        <v>550</v>
      </c>
      <c r="D9" s="66"/>
      <c r="E9" s="88">
        <v>0.1</v>
      </c>
      <c r="F9" s="96">
        <f>E9*C27</f>
        <v>6050</v>
      </c>
      <c r="G9" s="59" t="s">
        <v>142</v>
      </c>
      <c r="H9" s="60" t="s">
        <v>141</v>
      </c>
    </row>
    <row r="10" spans="1:8" ht="27.95" customHeight="1" x14ac:dyDescent="0.25">
      <c r="A10" s="65"/>
      <c r="B10" s="84" t="s">
        <v>183</v>
      </c>
      <c r="C10" s="73">
        <f>C9*C8</f>
        <v>60500</v>
      </c>
      <c r="D10" s="66"/>
      <c r="E10" s="89"/>
      <c r="F10" s="96"/>
      <c r="G10" s="74" t="s">
        <v>159</v>
      </c>
      <c r="H10" s="64" t="s">
        <v>161</v>
      </c>
    </row>
    <row r="11" spans="1:8" ht="24.95" customHeight="1" x14ac:dyDescent="0.25">
      <c r="A11" s="65"/>
      <c r="D11" s="66"/>
      <c r="E11" s="90">
        <v>0.1</v>
      </c>
      <c r="F11" s="100">
        <f>E11*C27</f>
        <v>6050</v>
      </c>
      <c r="G11" s="67" t="s">
        <v>143</v>
      </c>
      <c r="H11" s="68" t="s">
        <v>144</v>
      </c>
    </row>
    <row r="12" spans="1:8" ht="24.95" customHeight="1" x14ac:dyDescent="0.25">
      <c r="A12" s="65"/>
      <c r="D12" s="66"/>
      <c r="E12" s="91"/>
      <c r="F12" s="100"/>
      <c r="G12" s="70" t="s">
        <v>160</v>
      </c>
      <c r="H12" s="71" t="s">
        <v>162</v>
      </c>
    </row>
    <row r="13" spans="1:8" ht="24.95" customHeight="1" x14ac:dyDescent="0.25">
      <c r="A13" s="65"/>
      <c r="D13" s="66"/>
      <c r="E13" s="88">
        <v>0.1</v>
      </c>
      <c r="F13" s="96">
        <f>E13*C27</f>
        <v>6050</v>
      </c>
      <c r="G13" s="59" t="s">
        <v>146</v>
      </c>
      <c r="H13" s="60" t="s">
        <v>145</v>
      </c>
    </row>
    <row r="14" spans="1:8" ht="24.95" customHeight="1" x14ac:dyDescent="0.25">
      <c r="A14" s="65"/>
      <c r="D14" s="66"/>
      <c r="E14" s="89"/>
      <c r="F14" s="96"/>
      <c r="G14" s="74" t="s">
        <v>164</v>
      </c>
      <c r="H14" s="64" t="s">
        <v>163</v>
      </c>
    </row>
    <row r="15" spans="1:8" ht="24.95" customHeight="1" x14ac:dyDescent="0.25">
      <c r="A15" s="65"/>
      <c r="D15" s="66"/>
      <c r="E15" s="90">
        <v>0.1</v>
      </c>
      <c r="F15" s="100">
        <f>E15*C27</f>
        <v>6050</v>
      </c>
      <c r="G15" s="67" t="s">
        <v>148</v>
      </c>
      <c r="H15" s="68" t="s">
        <v>147</v>
      </c>
    </row>
    <row r="16" spans="1:8" ht="24.95" customHeight="1" x14ac:dyDescent="0.25">
      <c r="A16" s="65"/>
      <c r="B16" s="65"/>
      <c r="E16" s="91"/>
      <c r="F16" s="100"/>
      <c r="G16" s="70" t="s">
        <v>166</v>
      </c>
      <c r="H16" s="71" t="s">
        <v>165</v>
      </c>
    </row>
    <row r="17" spans="1:8" ht="24.95" customHeight="1" x14ac:dyDescent="0.25">
      <c r="A17" s="65"/>
      <c r="B17" s="65"/>
      <c r="E17" s="88">
        <v>0.1</v>
      </c>
      <c r="F17" s="96">
        <f>E17*C27</f>
        <v>6050</v>
      </c>
      <c r="G17" s="59" t="s">
        <v>150</v>
      </c>
      <c r="H17" s="60" t="s">
        <v>149</v>
      </c>
    </row>
    <row r="18" spans="1:8" ht="24.95" customHeight="1" x14ac:dyDescent="0.25">
      <c r="A18" s="65"/>
      <c r="B18" s="65"/>
      <c r="E18" s="89"/>
      <c r="F18" s="96"/>
      <c r="G18" s="74" t="s">
        <v>168</v>
      </c>
      <c r="H18" s="64" t="s">
        <v>167</v>
      </c>
    </row>
    <row r="19" spans="1:8" ht="24.95" customHeight="1" x14ac:dyDescent="0.25">
      <c r="A19" s="65"/>
      <c r="B19" s="65"/>
      <c r="E19" s="90">
        <v>0.1</v>
      </c>
      <c r="F19" s="100">
        <f>E19*C27</f>
        <v>6050</v>
      </c>
      <c r="G19" s="67" t="s">
        <v>152</v>
      </c>
      <c r="H19" s="68" t="s">
        <v>151</v>
      </c>
    </row>
    <row r="20" spans="1:8" ht="24.95" customHeight="1" x14ac:dyDescent="0.25">
      <c r="A20" s="65"/>
      <c r="B20" s="65"/>
      <c r="E20" s="98"/>
      <c r="F20" s="101"/>
      <c r="G20" s="75" t="s">
        <v>170</v>
      </c>
      <c r="H20" s="76" t="s">
        <v>169</v>
      </c>
    </row>
    <row r="21" spans="1:8" ht="24.95" customHeight="1" x14ac:dyDescent="0.25">
      <c r="A21" s="65"/>
      <c r="B21" s="65"/>
      <c r="E21" s="88">
        <v>0.1</v>
      </c>
      <c r="F21" s="96">
        <f>E21*C27</f>
        <v>6050</v>
      </c>
      <c r="G21" s="59" t="s">
        <v>186</v>
      </c>
      <c r="H21" s="60" t="s">
        <v>153</v>
      </c>
    </row>
    <row r="22" spans="1:8" ht="24.95" customHeight="1" thickBot="1" x14ac:dyDescent="0.3">
      <c r="A22" s="65"/>
      <c r="B22" s="65"/>
      <c r="E22" s="99"/>
      <c r="F22" s="97"/>
      <c r="G22" s="77" t="s">
        <v>171</v>
      </c>
      <c r="H22" s="78" t="s">
        <v>172</v>
      </c>
    </row>
    <row r="23" spans="1:8" s="49" customFormat="1" ht="30" customHeight="1" thickBot="1" x14ac:dyDescent="0.35">
      <c r="A23" s="48"/>
      <c r="B23" s="48"/>
      <c r="E23" s="50">
        <f>SUM(E5:E22)</f>
        <v>0.99999999999999989</v>
      </c>
      <c r="F23" s="51">
        <f>SUM(F5:F22)</f>
        <v>60500</v>
      </c>
      <c r="G23" s="93" t="s">
        <v>187</v>
      </c>
      <c r="H23" s="93"/>
    </row>
    <row r="24" spans="1:8" ht="21" customHeight="1" x14ac:dyDescent="0.25">
      <c r="A24" s="65"/>
    </row>
    <row r="25" spans="1:8" ht="21" customHeight="1" x14ac:dyDescent="0.25">
      <c r="A25" s="65"/>
      <c r="B25" s="94" t="s">
        <v>184</v>
      </c>
      <c r="C25" s="94"/>
    </row>
    <row r="26" spans="1:8" ht="21" customHeight="1" x14ac:dyDescent="0.25">
      <c r="A26" s="65"/>
      <c r="B26" s="81">
        <v>0</v>
      </c>
      <c r="C26" s="73">
        <f>C10*B26</f>
        <v>0</v>
      </c>
      <c r="D26" s="82"/>
    </row>
    <row r="27" spans="1:8" x14ac:dyDescent="0.25">
      <c r="B27" s="56" t="s">
        <v>137</v>
      </c>
      <c r="C27" s="83">
        <f>C10-C26</f>
        <v>60500</v>
      </c>
    </row>
  </sheetData>
  <mergeCells count="23">
    <mergeCell ref="E7:E8"/>
    <mergeCell ref="F7:F8"/>
    <mergeCell ref="E1:H1"/>
    <mergeCell ref="H3:H4"/>
    <mergeCell ref="B4:C4"/>
    <mergeCell ref="E5:E6"/>
    <mergeCell ref="F5:F6"/>
    <mergeCell ref="E9:E10"/>
    <mergeCell ref="F9:F10"/>
    <mergeCell ref="E11:E12"/>
    <mergeCell ref="F11:F12"/>
    <mergeCell ref="B25:C25"/>
    <mergeCell ref="E13:E14"/>
    <mergeCell ref="F13:F14"/>
    <mergeCell ref="E21:E22"/>
    <mergeCell ref="F21:F22"/>
    <mergeCell ref="G23:H23"/>
    <mergeCell ref="E15:E16"/>
    <mergeCell ref="F15:F16"/>
    <mergeCell ref="E17:E18"/>
    <mergeCell ref="F17:F18"/>
    <mergeCell ref="E19:E20"/>
    <mergeCell ref="F19:F2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0CE23B0-2640-4777-99B5-C82E4A1F8C10}">
          <x14:formula1>
            <xm:f>'Drop down list'!$D$3:$D$19</xm:f>
          </x14:formula1>
          <xm:sqref>C8</xm:sqref>
        </x14:dataValidation>
        <x14:dataValidation type="list" allowBlank="1" showInputMessage="1" showErrorMessage="1" xr:uid="{2B2863E2-D44F-420E-AC11-CFD4D6B3A277}">
          <x14:formula1>
            <xm:f>'Drop down list'!$C$3:$C$5</xm:f>
          </x14:formula1>
          <xm:sqref>C7</xm:sqref>
        </x14:dataValidation>
        <x14:dataValidation type="list" allowBlank="1" showInputMessage="1" showErrorMessage="1" xr:uid="{121F539A-0E0E-402C-BE2A-F08C15192D52}">
          <x14:formula1>
            <xm:f>'Drop down list'!$E$3:$E$13</xm:f>
          </x14:formula1>
          <xm:sqref>C9</xm:sqref>
        </x14:dataValidation>
        <x14:dataValidation type="list" allowBlank="1" showInputMessage="1" showErrorMessage="1" xr:uid="{6082F5D1-095A-46DD-B356-5A1FA17509B8}">
          <x14:formula1>
            <xm:f>'Drop down list'!$B$3:$B$7</xm:f>
          </x14:formula1>
          <xm:sqref>C6</xm:sqref>
        </x14:dataValidation>
        <x14:dataValidation type="list" allowBlank="1" showInputMessage="1" showErrorMessage="1" xr:uid="{43657422-8861-434E-BD55-B5A7F295ABF1}">
          <x14:formula1>
            <xm:f>'Drop down list'!$A$3:$A$130</xm:f>
          </x14:formula1>
          <xm:sqref>C5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A83B-A1A6-45C3-9926-1AF560108455}">
  <dimension ref="A1:H27"/>
  <sheetViews>
    <sheetView showGridLines="0" zoomScale="80" zoomScaleNormal="80" workbookViewId="0">
      <selection activeCell="C3" sqref="C3"/>
    </sheetView>
  </sheetViews>
  <sheetFormatPr defaultColWidth="43.140625" defaultRowHeight="15.75" x14ac:dyDescent="0.25"/>
  <cols>
    <col min="1" max="1" width="2.5703125" style="52" customWidth="1"/>
    <col min="2" max="2" width="31.42578125" style="52" customWidth="1"/>
    <col min="3" max="3" width="30.85546875" style="52" bestFit="1" customWidth="1"/>
    <col min="4" max="4" width="1" style="52" customWidth="1"/>
    <col min="5" max="6" width="12.7109375" style="52" customWidth="1"/>
    <col min="7" max="7" width="184.7109375" style="52" customWidth="1"/>
    <col min="8" max="8" width="19.42578125" style="52" bestFit="1" customWidth="1"/>
    <col min="9" max="16384" width="43.140625" style="52"/>
  </cols>
  <sheetData>
    <row r="1" spans="1:8" ht="42.75" customHeight="1" x14ac:dyDescent="0.25">
      <c r="E1" s="95" t="s">
        <v>173</v>
      </c>
      <c r="F1" s="95"/>
      <c r="G1" s="95"/>
      <c r="H1" s="95"/>
    </row>
    <row r="2" spans="1:8" ht="9.75" customHeight="1" x14ac:dyDescent="0.25"/>
    <row r="3" spans="1:8" ht="32.1" customHeight="1" x14ac:dyDescent="0.25">
      <c r="B3" s="84" t="s">
        <v>185</v>
      </c>
      <c r="C3" s="54"/>
      <c r="E3" s="55" t="s">
        <v>179</v>
      </c>
      <c r="F3" s="55" t="s">
        <v>180</v>
      </c>
      <c r="G3" s="55" t="s">
        <v>178</v>
      </c>
      <c r="H3" s="92" t="s">
        <v>0</v>
      </c>
    </row>
    <row r="4" spans="1:8" ht="26.45" customHeight="1" x14ac:dyDescent="0.25">
      <c r="B4" s="94" t="s">
        <v>182</v>
      </c>
      <c r="C4" s="94"/>
      <c r="E4" s="55" t="s">
        <v>136</v>
      </c>
      <c r="F4" s="55" t="s">
        <v>181</v>
      </c>
      <c r="G4" s="55" t="s">
        <v>174</v>
      </c>
      <c r="H4" s="92"/>
    </row>
    <row r="5" spans="1:8" ht="27.95" customHeight="1" x14ac:dyDescent="0.25">
      <c r="B5" s="84" t="s">
        <v>194</v>
      </c>
      <c r="C5" s="58" t="s">
        <v>20</v>
      </c>
      <c r="E5" s="88">
        <v>0.2</v>
      </c>
      <c r="F5" s="96">
        <f>E5*C27</f>
        <v>16328.400000000001</v>
      </c>
      <c r="G5" s="59" t="s">
        <v>154</v>
      </c>
      <c r="H5" s="60" t="s">
        <v>138</v>
      </c>
    </row>
    <row r="6" spans="1:8" s="61" customFormat="1" ht="27.95" customHeight="1" x14ac:dyDescent="0.25">
      <c r="B6" s="84" t="s">
        <v>175</v>
      </c>
      <c r="C6" s="62" t="s">
        <v>5</v>
      </c>
      <c r="E6" s="89"/>
      <c r="F6" s="96"/>
      <c r="G6" s="63" t="s">
        <v>157</v>
      </c>
      <c r="H6" s="64" t="s">
        <v>158</v>
      </c>
    </row>
    <row r="7" spans="1:8" ht="27.95" customHeight="1" x14ac:dyDescent="0.25">
      <c r="A7" s="65"/>
      <c r="B7" s="84" t="s">
        <v>135</v>
      </c>
      <c r="C7" s="62" t="s">
        <v>195</v>
      </c>
      <c r="D7" s="66"/>
      <c r="E7" s="90">
        <v>0.1</v>
      </c>
      <c r="F7" s="100">
        <f>E7*C27</f>
        <v>8164.2000000000007</v>
      </c>
      <c r="G7" s="67" t="s">
        <v>140</v>
      </c>
      <c r="H7" s="68" t="s">
        <v>139</v>
      </c>
    </row>
    <row r="8" spans="1:8" ht="27.95" customHeight="1" x14ac:dyDescent="0.25">
      <c r="A8" s="65"/>
      <c r="B8" s="84" t="s">
        <v>176</v>
      </c>
      <c r="C8" s="69">
        <v>123.7</v>
      </c>
      <c r="D8" s="66"/>
      <c r="E8" s="91"/>
      <c r="F8" s="100"/>
      <c r="G8" s="70" t="s">
        <v>156</v>
      </c>
      <c r="H8" s="71" t="s">
        <v>155</v>
      </c>
    </row>
    <row r="9" spans="1:8" ht="27.95" customHeight="1" x14ac:dyDescent="0.25">
      <c r="A9" s="65"/>
      <c r="B9" s="84" t="s">
        <v>177</v>
      </c>
      <c r="C9" s="72">
        <v>660</v>
      </c>
      <c r="D9" s="66"/>
      <c r="E9" s="88">
        <v>0.1</v>
      </c>
      <c r="F9" s="96">
        <f>E9*C27</f>
        <v>8164.2000000000007</v>
      </c>
      <c r="G9" s="59" t="s">
        <v>142</v>
      </c>
      <c r="H9" s="60" t="s">
        <v>141</v>
      </c>
    </row>
    <row r="10" spans="1:8" ht="27.95" customHeight="1" x14ac:dyDescent="0.25">
      <c r="A10" s="65"/>
      <c r="B10" s="84" t="s">
        <v>183</v>
      </c>
      <c r="C10" s="73">
        <f>C9*C8</f>
        <v>81642</v>
      </c>
      <c r="D10" s="66"/>
      <c r="E10" s="89"/>
      <c r="F10" s="96"/>
      <c r="G10" s="74" t="s">
        <v>159</v>
      </c>
      <c r="H10" s="64" t="s">
        <v>161</v>
      </c>
    </row>
    <row r="11" spans="1:8" ht="24.95" customHeight="1" x14ac:dyDescent="0.25">
      <c r="A11" s="65"/>
      <c r="D11" s="66"/>
      <c r="E11" s="90">
        <v>0.1</v>
      </c>
      <c r="F11" s="100">
        <f>E11*C27</f>
        <v>8164.2000000000007</v>
      </c>
      <c r="G11" s="67" t="s">
        <v>143</v>
      </c>
      <c r="H11" s="68" t="s">
        <v>144</v>
      </c>
    </row>
    <row r="12" spans="1:8" ht="24.95" customHeight="1" x14ac:dyDescent="0.25">
      <c r="A12" s="65"/>
      <c r="D12" s="66"/>
      <c r="E12" s="91"/>
      <c r="F12" s="100"/>
      <c r="G12" s="70" t="s">
        <v>160</v>
      </c>
      <c r="H12" s="71" t="s">
        <v>162</v>
      </c>
    </row>
    <row r="13" spans="1:8" ht="24.95" customHeight="1" x14ac:dyDescent="0.25">
      <c r="A13" s="65"/>
      <c r="D13" s="66"/>
      <c r="E13" s="88">
        <v>0.1</v>
      </c>
      <c r="F13" s="96">
        <f>E13*C27</f>
        <v>8164.2000000000007</v>
      </c>
      <c r="G13" s="59" t="s">
        <v>146</v>
      </c>
      <c r="H13" s="60" t="s">
        <v>145</v>
      </c>
    </row>
    <row r="14" spans="1:8" ht="24.95" customHeight="1" x14ac:dyDescent="0.25">
      <c r="A14" s="65"/>
      <c r="D14" s="66"/>
      <c r="E14" s="89"/>
      <c r="F14" s="96"/>
      <c r="G14" s="74" t="s">
        <v>164</v>
      </c>
      <c r="H14" s="64" t="s">
        <v>163</v>
      </c>
    </row>
    <row r="15" spans="1:8" ht="24.95" customHeight="1" x14ac:dyDescent="0.25">
      <c r="A15" s="65"/>
      <c r="D15" s="66"/>
      <c r="E15" s="90">
        <v>0.1</v>
      </c>
      <c r="F15" s="100">
        <f>E15*C27</f>
        <v>8164.2000000000007</v>
      </c>
      <c r="G15" s="67" t="s">
        <v>148</v>
      </c>
      <c r="H15" s="68" t="s">
        <v>147</v>
      </c>
    </row>
    <row r="16" spans="1:8" ht="24.95" customHeight="1" x14ac:dyDescent="0.25">
      <c r="A16" s="65"/>
      <c r="B16" s="65"/>
      <c r="E16" s="91"/>
      <c r="F16" s="100"/>
      <c r="G16" s="70" t="s">
        <v>166</v>
      </c>
      <c r="H16" s="71" t="s">
        <v>165</v>
      </c>
    </row>
    <row r="17" spans="1:8" ht="24.95" customHeight="1" x14ac:dyDescent="0.25">
      <c r="A17" s="65"/>
      <c r="B17" s="65"/>
      <c r="E17" s="88">
        <v>0.1</v>
      </c>
      <c r="F17" s="96">
        <f>E17*C27</f>
        <v>8164.2000000000007</v>
      </c>
      <c r="G17" s="59" t="s">
        <v>150</v>
      </c>
      <c r="H17" s="60" t="s">
        <v>149</v>
      </c>
    </row>
    <row r="18" spans="1:8" ht="24.95" customHeight="1" x14ac:dyDescent="0.25">
      <c r="A18" s="65"/>
      <c r="B18" s="65"/>
      <c r="E18" s="89"/>
      <c r="F18" s="96"/>
      <c r="G18" s="74" t="s">
        <v>168</v>
      </c>
      <c r="H18" s="64" t="s">
        <v>167</v>
      </c>
    </row>
    <row r="19" spans="1:8" ht="24.95" customHeight="1" x14ac:dyDescent="0.25">
      <c r="A19" s="65"/>
      <c r="B19" s="65"/>
      <c r="E19" s="90">
        <v>0.1</v>
      </c>
      <c r="F19" s="100">
        <f>E19*C27</f>
        <v>8164.2000000000007</v>
      </c>
      <c r="G19" s="67" t="s">
        <v>152</v>
      </c>
      <c r="H19" s="68" t="s">
        <v>151</v>
      </c>
    </row>
    <row r="20" spans="1:8" ht="24.95" customHeight="1" x14ac:dyDescent="0.25">
      <c r="A20" s="65"/>
      <c r="B20" s="65"/>
      <c r="E20" s="98"/>
      <c r="F20" s="101"/>
      <c r="G20" s="75" t="s">
        <v>170</v>
      </c>
      <c r="H20" s="76" t="s">
        <v>169</v>
      </c>
    </row>
    <row r="21" spans="1:8" ht="24.95" customHeight="1" x14ac:dyDescent="0.25">
      <c r="A21" s="65"/>
      <c r="B21" s="65"/>
      <c r="E21" s="88">
        <v>0.1</v>
      </c>
      <c r="F21" s="96">
        <f>E21*C27</f>
        <v>8164.2000000000007</v>
      </c>
      <c r="G21" s="59" t="s">
        <v>186</v>
      </c>
      <c r="H21" s="60" t="s">
        <v>153</v>
      </c>
    </row>
    <row r="22" spans="1:8" ht="24.95" customHeight="1" thickBot="1" x14ac:dyDescent="0.3">
      <c r="A22" s="65"/>
      <c r="B22" s="65"/>
      <c r="E22" s="99"/>
      <c r="F22" s="97"/>
      <c r="G22" s="77" t="s">
        <v>171</v>
      </c>
      <c r="H22" s="78" t="s">
        <v>172</v>
      </c>
    </row>
    <row r="23" spans="1:8" s="49" customFormat="1" ht="30" customHeight="1" thickBot="1" x14ac:dyDescent="0.35">
      <c r="A23" s="48"/>
      <c r="B23" s="48"/>
      <c r="E23" s="50">
        <f>SUM(E5:E22)</f>
        <v>0.99999999999999989</v>
      </c>
      <c r="F23" s="51">
        <f>SUM(F5:F22)</f>
        <v>81641.999999999985</v>
      </c>
      <c r="G23" s="93" t="s">
        <v>187</v>
      </c>
      <c r="H23" s="93"/>
    </row>
    <row r="24" spans="1:8" ht="21" customHeight="1" x14ac:dyDescent="0.25">
      <c r="A24" s="65"/>
    </row>
    <row r="25" spans="1:8" ht="21" customHeight="1" x14ac:dyDescent="0.25">
      <c r="A25" s="65"/>
      <c r="B25" s="94" t="s">
        <v>184</v>
      </c>
      <c r="C25" s="94"/>
    </row>
    <row r="26" spans="1:8" ht="21" customHeight="1" x14ac:dyDescent="0.25">
      <c r="A26" s="65"/>
      <c r="B26" s="81">
        <v>0</v>
      </c>
      <c r="C26" s="73">
        <f>C10*B26</f>
        <v>0</v>
      </c>
      <c r="D26" s="82"/>
    </row>
    <row r="27" spans="1:8" x14ac:dyDescent="0.25">
      <c r="B27" s="56" t="s">
        <v>137</v>
      </c>
      <c r="C27" s="83">
        <f>C10-C26</f>
        <v>81642</v>
      </c>
    </row>
  </sheetData>
  <mergeCells count="23">
    <mergeCell ref="E7:E8"/>
    <mergeCell ref="F7:F8"/>
    <mergeCell ref="E1:H1"/>
    <mergeCell ref="H3:H4"/>
    <mergeCell ref="B4:C4"/>
    <mergeCell ref="E5:E6"/>
    <mergeCell ref="F5:F6"/>
    <mergeCell ref="E9:E10"/>
    <mergeCell ref="F9:F10"/>
    <mergeCell ref="E11:E12"/>
    <mergeCell ref="F11:F12"/>
    <mergeCell ref="B25:C25"/>
    <mergeCell ref="E13:E14"/>
    <mergeCell ref="F13:F14"/>
    <mergeCell ref="E21:E22"/>
    <mergeCell ref="F21:F22"/>
    <mergeCell ref="G23:H23"/>
    <mergeCell ref="E15:E16"/>
    <mergeCell ref="F15:F16"/>
    <mergeCell ref="E17:E18"/>
    <mergeCell ref="F17:F18"/>
    <mergeCell ref="E19:E20"/>
    <mergeCell ref="F19:F20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3418BB2-8822-4F16-8A00-76472C58CA5B}">
          <x14:formula1>
            <xm:f>'Drop down list'!$D$3:$D$19</xm:f>
          </x14:formula1>
          <xm:sqref>C8</xm:sqref>
        </x14:dataValidation>
        <x14:dataValidation type="list" allowBlank="1" showInputMessage="1" showErrorMessage="1" xr:uid="{82CD48E1-09CF-4151-9C7F-3A242F69DA9E}">
          <x14:formula1>
            <xm:f>'Drop down list'!$C$3:$C$5</xm:f>
          </x14:formula1>
          <xm:sqref>C7</xm:sqref>
        </x14:dataValidation>
        <x14:dataValidation type="list" allowBlank="1" showInputMessage="1" showErrorMessage="1" xr:uid="{1309E97A-590E-475E-9D60-14CCAFF5A8D8}">
          <x14:formula1>
            <xm:f>'Drop down list'!$E$3:$E$13</xm:f>
          </x14:formula1>
          <xm:sqref>C9</xm:sqref>
        </x14:dataValidation>
        <x14:dataValidation type="list" allowBlank="1" showInputMessage="1" showErrorMessage="1" xr:uid="{860F1871-310B-4C5F-93C9-1C5E9A26BA12}">
          <x14:formula1>
            <xm:f>'Drop down list'!$B$3:$B$7</xm:f>
          </x14:formula1>
          <xm:sqref>C6</xm:sqref>
        </x14:dataValidation>
        <x14:dataValidation type="list" allowBlank="1" showInputMessage="1" showErrorMessage="1" xr:uid="{B69D6F20-BB08-4E73-93F1-905533C9F968}">
          <x14:formula1>
            <xm:f>'Drop down list'!$A$3:$A$130</xm:f>
          </x14:formula1>
          <xm:sqref>C5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6238A-E571-4FDF-BD84-FC94980D5395}">
  <dimension ref="A1:H27"/>
  <sheetViews>
    <sheetView showGridLines="0" workbookViewId="0">
      <selection activeCell="C3" sqref="C3"/>
    </sheetView>
  </sheetViews>
  <sheetFormatPr defaultColWidth="43.140625" defaultRowHeight="15.75" x14ac:dyDescent="0.25"/>
  <cols>
    <col min="1" max="1" width="3" style="52" customWidth="1"/>
    <col min="2" max="2" width="28" style="52" customWidth="1"/>
    <col min="3" max="3" width="31.140625" style="52" customWidth="1"/>
    <col min="4" max="4" width="1.140625" style="52" customWidth="1"/>
    <col min="5" max="5" width="11.85546875" style="52" customWidth="1"/>
    <col min="6" max="6" width="12.7109375" style="52" bestFit="1" customWidth="1"/>
    <col min="7" max="7" width="171.28515625" style="52" bestFit="1" customWidth="1"/>
    <col min="8" max="8" width="19.42578125" style="52" bestFit="1" customWidth="1"/>
    <col min="9" max="16384" width="43.140625" style="52"/>
  </cols>
  <sheetData>
    <row r="1" spans="1:8" ht="42.75" customHeight="1" x14ac:dyDescent="0.25">
      <c r="E1" s="95" t="s">
        <v>173</v>
      </c>
      <c r="F1" s="95"/>
      <c r="G1" s="95"/>
      <c r="H1" s="95"/>
    </row>
    <row r="2" spans="1:8" ht="9.75" customHeight="1" x14ac:dyDescent="0.25"/>
    <row r="3" spans="1:8" ht="32.1" customHeight="1" x14ac:dyDescent="0.25">
      <c r="B3" s="84" t="s">
        <v>185</v>
      </c>
      <c r="C3" s="54"/>
      <c r="E3" s="55" t="s">
        <v>179</v>
      </c>
      <c r="F3" s="55" t="s">
        <v>180</v>
      </c>
      <c r="G3" s="55" t="s">
        <v>178</v>
      </c>
      <c r="H3" s="92" t="s">
        <v>0</v>
      </c>
    </row>
    <row r="4" spans="1:8" ht="26.45" customHeight="1" x14ac:dyDescent="0.25">
      <c r="B4" s="94" t="s">
        <v>182</v>
      </c>
      <c r="C4" s="94"/>
      <c r="E4" s="55" t="s">
        <v>136</v>
      </c>
      <c r="F4" s="55" t="s">
        <v>181</v>
      </c>
      <c r="G4" s="55" t="s">
        <v>174</v>
      </c>
      <c r="H4" s="92"/>
    </row>
    <row r="5" spans="1:8" ht="27.95" customHeight="1" x14ac:dyDescent="0.25">
      <c r="B5" s="84" t="s">
        <v>194</v>
      </c>
      <c r="C5" s="58" t="s">
        <v>21</v>
      </c>
      <c r="E5" s="88">
        <v>0.2</v>
      </c>
      <c r="F5" s="96">
        <f>E5*C27</f>
        <v>11763.840000000002</v>
      </c>
      <c r="G5" s="59" t="s">
        <v>154</v>
      </c>
      <c r="H5" s="60" t="s">
        <v>138</v>
      </c>
    </row>
    <row r="6" spans="1:8" s="61" customFormat="1" ht="27.95" customHeight="1" x14ac:dyDescent="0.25">
      <c r="B6" s="84" t="s">
        <v>175</v>
      </c>
      <c r="C6" s="62" t="s">
        <v>5</v>
      </c>
      <c r="E6" s="89"/>
      <c r="F6" s="96"/>
      <c r="G6" s="63" t="s">
        <v>157</v>
      </c>
      <c r="H6" s="64" t="s">
        <v>158</v>
      </c>
    </row>
    <row r="7" spans="1:8" ht="27.95" customHeight="1" x14ac:dyDescent="0.25">
      <c r="A7" s="65"/>
      <c r="B7" s="84" t="s">
        <v>135</v>
      </c>
      <c r="C7" s="62" t="s">
        <v>192</v>
      </c>
      <c r="D7" s="66"/>
      <c r="E7" s="90">
        <v>0.1</v>
      </c>
      <c r="F7" s="100">
        <f>E7*C27</f>
        <v>5881.920000000001</v>
      </c>
      <c r="G7" s="67" t="s">
        <v>140</v>
      </c>
      <c r="H7" s="68" t="s">
        <v>139</v>
      </c>
    </row>
    <row r="8" spans="1:8" ht="27.95" customHeight="1" x14ac:dyDescent="0.25">
      <c r="A8" s="65"/>
      <c r="B8" s="84" t="s">
        <v>176</v>
      </c>
      <c r="C8" s="69">
        <v>111.4</v>
      </c>
      <c r="D8" s="66"/>
      <c r="E8" s="91"/>
      <c r="F8" s="100"/>
      <c r="G8" s="70" t="s">
        <v>156</v>
      </c>
      <c r="H8" s="71" t="s">
        <v>155</v>
      </c>
    </row>
    <row r="9" spans="1:8" ht="27.95" customHeight="1" x14ac:dyDescent="0.25">
      <c r="A9" s="65"/>
      <c r="B9" s="84" t="s">
        <v>177</v>
      </c>
      <c r="C9" s="72">
        <v>528</v>
      </c>
      <c r="D9" s="66"/>
      <c r="E9" s="88">
        <v>0.1</v>
      </c>
      <c r="F9" s="96">
        <f>E9*C27</f>
        <v>5881.920000000001</v>
      </c>
      <c r="G9" s="59" t="s">
        <v>142</v>
      </c>
      <c r="H9" s="60" t="s">
        <v>141</v>
      </c>
    </row>
    <row r="10" spans="1:8" ht="27.95" customHeight="1" x14ac:dyDescent="0.25">
      <c r="A10" s="65"/>
      <c r="B10" s="84" t="s">
        <v>183</v>
      </c>
      <c r="C10" s="73">
        <f>C9*C8</f>
        <v>58819.200000000004</v>
      </c>
      <c r="D10" s="66"/>
      <c r="E10" s="89"/>
      <c r="F10" s="96"/>
      <c r="G10" s="74" t="s">
        <v>159</v>
      </c>
      <c r="H10" s="64" t="s">
        <v>161</v>
      </c>
    </row>
    <row r="11" spans="1:8" ht="24.95" customHeight="1" x14ac:dyDescent="0.25">
      <c r="A11" s="65"/>
      <c r="D11" s="66"/>
      <c r="E11" s="90">
        <v>0.1</v>
      </c>
      <c r="F11" s="100">
        <f>E11*C27</f>
        <v>5881.920000000001</v>
      </c>
      <c r="G11" s="67" t="s">
        <v>143</v>
      </c>
      <c r="H11" s="68" t="s">
        <v>144</v>
      </c>
    </row>
    <row r="12" spans="1:8" ht="24.95" customHeight="1" x14ac:dyDescent="0.25">
      <c r="A12" s="65"/>
      <c r="D12" s="66"/>
      <c r="E12" s="91"/>
      <c r="F12" s="100"/>
      <c r="G12" s="70" t="s">
        <v>160</v>
      </c>
      <c r="H12" s="71" t="s">
        <v>162</v>
      </c>
    </row>
    <row r="13" spans="1:8" ht="24.95" customHeight="1" x14ac:dyDescent="0.25">
      <c r="A13" s="65"/>
      <c r="D13" s="66"/>
      <c r="E13" s="88">
        <v>0.1</v>
      </c>
      <c r="F13" s="96">
        <f>E13*C27</f>
        <v>5881.920000000001</v>
      </c>
      <c r="G13" s="59" t="s">
        <v>146</v>
      </c>
      <c r="H13" s="60" t="s">
        <v>145</v>
      </c>
    </row>
    <row r="14" spans="1:8" ht="24.95" customHeight="1" x14ac:dyDescent="0.25">
      <c r="A14" s="65"/>
      <c r="D14" s="66"/>
      <c r="E14" s="89"/>
      <c r="F14" s="96"/>
      <c r="G14" s="74" t="s">
        <v>164</v>
      </c>
      <c r="H14" s="64" t="s">
        <v>163</v>
      </c>
    </row>
    <row r="15" spans="1:8" ht="24.95" customHeight="1" x14ac:dyDescent="0.25">
      <c r="A15" s="65"/>
      <c r="D15" s="66"/>
      <c r="E15" s="90">
        <v>0.1</v>
      </c>
      <c r="F15" s="100">
        <f>E15*C27</f>
        <v>5881.920000000001</v>
      </c>
      <c r="G15" s="67" t="s">
        <v>148</v>
      </c>
      <c r="H15" s="68" t="s">
        <v>147</v>
      </c>
    </row>
    <row r="16" spans="1:8" ht="24.95" customHeight="1" x14ac:dyDescent="0.25">
      <c r="A16" s="65"/>
      <c r="B16" s="65"/>
      <c r="E16" s="91"/>
      <c r="F16" s="100"/>
      <c r="G16" s="70" t="s">
        <v>166</v>
      </c>
      <c r="H16" s="71" t="s">
        <v>165</v>
      </c>
    </row>
    <row r="17" spans="1:8" ht="24.95" customHeight="1" x14ac:dyDescent="0.25">
      <c r="A17" s="65"/>
      <c r="B17" s="65"/>
      <c r="E17" s="88">
        <v>0.1</v>
      </c>
      <c r="F17" s="96">
        <f>E17*C27</f>
        <v>5881.920000000001</v>
      </c>
      <c r="G17" s="59" t="s">
        <v>150</v>
      </c>
      <c r="H17" s="60" t="s">
        <v>149</v>
      </c>
    </row>
    <row r="18" spans="1:8" ht="24.95" customHeight="1" x14ac:dyDescent="0.25">
      <c r="A18" s="65"/>
      <c r="B18" s="65"/>
      <c r="E18" s="89"/>
      <c r="F18" s="96"/>
      <c r="G18" s="74" t="s">
        <v>168</v>
      </c>
      <c r="H18" s="64" t="s">
        <v>167</v>
      </c>
    </row>
    <row r="19" spans="1:8" ht="24.95" customHeight="1" x14ac:dyDescent="0.25">
      <c r="A19" s="65"/>
      <c r="B19" s="65"/>
      <c r="E19" s="90">
        <v>0.1</v>
      </c>
      <c r="F19" s="100">
        <f>E19*C27</f>
        <v>5881.920000000001</v>
      </c>
      <c r="G19" s="67" t="s">
        <v>152</v>
      </c>
      <c r="H19" s="68" t="s">
        <v>151</v>
      </c>
    </row>
    <row r="20" spans="1:8" ht="24.95" customHeight="1" x14ac:dyDescent="0.25">
      <c r="A20" s="65"/>
      <c r="B20" s="65"/>
      <c r="E20" s="98"/>
      <c r="F20" s="101"/>
      <c r="G20" s="75" t="s">
        <v>170</v>
      </c>
      <c r="H20" s="76" t="s">
        <v>169</v>
      </c>
    </row>
    <row r="21" spans="1:8" ht="24.95" customHeight="1" x14ac:dyDescent="0.25">
      <c r="A21" s="65"/>
      <c r="B21" s="65"/>
      <c r="E21" s="88">
        <v>0.1</v>
      </c>
      <c r="F21" s="96">
        <f>E21*C27</f>
        <v>5881.920000000001</v>
      </c>
      <c r="G21" s="59" t="s">
        <v>186</v>
      </c>
      <c r="H21" s="60" t="s">
        <v>153</v>
      </c>
    </row>
    <row r="22" spans="1:8" ht="24.95" customHeight="1" thickBot="1" x14ac:dyDescent="0.3">
      <c r="A22" s="65"/>
      <c r="B22" s="65"/>
      <c r="E22" s="99"/>
      <c r="F22" s="97"/>
      <c r="G22" s="77" t="s">
        <v>171</v>
      </c>
      <c r="H22" s="78" t="s">
        <v>172</v>
      </c>
    </row>
    <row r="23" spans="1:8" s="49" customFormat="1" ht="30" customHeight="1" thickBot="1" x14ac:dyDescent="0.35">
      <c r="A23" s="48"/>
      <c r="B23" s="48"/>
      <c r="E23" s="50">
        <f>SUM(E5:E22)</f>
        <v>0.99999999999999989</v>
      </c>
      <c r="F23" s="51">
        <f>SUM(F5:F22)</f>
        <v>58819.199999999997</v>
      </c>
      <c r="G23" s="93" t="s">
        <v>187</v>
      </c>
      <c r="H23" s="93"/>
    </row>
    <row r="24" spans="1:8" ht="21" customHeight="1" x14ac:dyDescent="0.25">
      <c r="A24" s="65"/>
      <c r="B24" s="65"/>
    </row>
    <row r="25" spans="1:8" ht="21" customHeight="1" x14ac:dyDescent="0.25">
      <c r="A25" s="65"/>
      <c r="B25" s="94" t="s">
        <v>184</v>
      </c>
      <c r="C25" s="94"/>
    </row>
    <row r="26" spans="1:8" ht="21" customHeight="1" x14ac:dyDescent="0.25">
      <c r="A26" s="65"/>
      <c r="B26" s="81">
        <v>0</v>
      </c>
      <c r="C26" s="73">
        <f>C10*B26</f>
        <v>0</v>
      </c>
      <c r="D26" s="82"/>
    </row>
    <row r="27" spans="1:8" x14ac:dyDescent="0.25">
      <c r="B27" s="56" t="s">
        <v>137</v>
      </c>
      <c r="C27" s="83">
        <f>C10-C26</f>
        <v>58819.200000000004</v>
      </c>
    </row>
  </sheetData>
  <mergeCells count="23">
    <mergeCell ref="E7:E8"/>
    <mergeCell ref="F7:F8"/>
    <mergeCell ref="E1:H1"/>
    <mergeCell ref="H3:H4"/>
    <mergeCell ref="B4:C4"/>
    <mergeCell ref="E5:E6"/>
    <mergeCell ref="F5:F6"/>
    <mergeCell ref="E9:E10"/>
    <mergeCell ref="F9:F10"/>
    <mergeCell ref="E11:E12"/>
    <mergeCell ref="F11:F12"/>
    <mergeCell ref="B25:C25"/>
    <mergeCell ref="E13:E14"/>
    <mergeCell ref="F13:F14"/>
    <mergeCell ref="E21:E22"/>
    <mergeCell ref="F21:F22"/>
    <mergeCell ref="G23:H23"/>
    <mergeCell ref="E15:E16"/>
    <mergeCell ref="F15:F16"/>
    <mergeCell ref="E17:E18"/>
    <mergeCell ref="F17:F18"/>
    <mergeCell ref="E19:E20"/>
    <mergeCell ref="F19:F2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E750EB6-DFDE-413E-B1B9-3C27CE4B9F51}">
          <x14:formula1>
            <xm:f>'Drop down list'!$D$3:$D$19</xm:f>
          </x14:formula1>
          <xm:sqref>C8</xm:sqref>
        </x14:dataValidation>
        <x14:dataValidation type="list" allowBlank="1" showInputMessage="1" showErrorMessage="1" xr:uid="{220827EE-70F4-4CEF-99E9-CDD2FD972543}">
          <x14:formula1>
            <xm:f>'Drop down list'!$C$3:$C$5</xm:f>
          </x14:formula1>
          <xm:sqref>C7</xm:sqref>
        </x14:dataValidation>
        <x14:dataValidation type="list" allowBlank="1" showInputMessage="1" showErrorMessage="1" xr:uid="{791E05F0-9F50-4820-95F9-B55DCE80D7E6}">
          <x14:formula1>
            <xm:f>'Drop down list'!$E$3:$E$13</xm:f>
          </x14:formula1>
          <xm:sqref>C9</xm:sqref>
        </x14:dataValidation>
        <x14:dataValidation type="list" allowBlank="1" showInputMessage="1" showErrorMessage="1" xr:uid="{A78C20E0-9176-4DBC-8480-C5CD70539707}">
          <x14:formula1>
            <xm:f>'Drop down list'!$B$3:$B$7</xm:f>
          </x14:formula1>
          <xm:sqref>C6</xm:sqref>
        </x14:dataValidation>
        <x14:dataValidation type="list" allowBlank="1" showInputMessage="1" showErrorMessage="1" xr:uid="{86B92F10-9778-4399-BD4C-5873ECF9C374}">
          <x14:formula1>
            <xm:f>'Drop down list'!$A$3:$A$130</xm:f>
          </x14:formula1>
          <xm:sqref>C5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98B1E-9076-4634-811E-CBDF780592B3}">
  <dimension ref="A1:H27"/>
  <sheetViews>
    <sheetView showGridLines="0" workbookViewId="0">
      <selection activeCell="C3" sqref="C3"/>
    </sheetView>
  </sheetViews>
  <sheetFormatPr defaultColWidth="43.140625" defaultRowHeight="15.75" x14ac:dyDescent="0.25"/>
  <cols>
    <col min="1" max="1" width="9" style="52" customWidth="1"/>
    <col min="2" max="2" width="25.42578125" style="52" customWidth="1"/>
    <col min="3" max="3" width="36" style="52" customWidth="1"/>
    <col min="4" max="4" width="1.42578125" style="52" customWidth="1"/>
    <col min="5" max="5" width="9.42578125" style="52" customWidth="1"/>
    <col min="6" max="6" width="20" style="52" customWidth="1"/>
    <col min="7" max="7" width="171.28515625" style="52" bestFit="1" customWidth="1"/>
    <col min="8" max="8" width="29.140625" style="52" customWidth="1"/>
    <col min="9" max="16384" width="43.140625" style="52"/>
  </cols>
  <sheetData>
    <row r="1" spans="1:8" ht="42.75" customHeight="1" x14ac:dyDescent="0.25">
      <c r="E1" s="95" t="s">
        <v>173</v>
      </c>
      <c r="F1" s="95"/>
      <c r="G1" s="95"/>
      <c r="H1" s="95"/>
    </row>
    <row r="2" spans="1:8" ht="9.75" customHeight="1" x14ac:dyDescent="0.25"/>
    <row r="3" spans="1:8" ht="32.1" customHeight="1" x14ac:dyDescent="0.25">
      <c r="B3" s="84" t="s">
        <v>185</v>
      </c>
      <c r="C3" s="54"/>
      <c r="E3" s="55" t="s">
        <v>179</v>
      </c>
      <c r="F3" s="55" t="s">
        <v>180</v>
      </c>
      <c r="G3" s="55" t="s">
        <v>178</v>
      </c>
      <c r="H3" s="92" t="s">
        <v>0</v>
      </c>
    </row>
    <row r="4" spans="1:8" ht="26.45" customHeight="1" x14ac:dyDescent="0.25">
      <c r="B4" s="94" t="s">
        <v>182</v>
      </c>
      <c r="C4" s="94"/>
      <c r="E4" s="55" t="s">
        <v>136</v>
      </c>
      <c r="F4" s="55" t="s">
        <v>181</v>
      </c>
      <c r="G4" s="55" t="s">
        <v>174</v>
      </c>
      <c r="H4" s="92"/>
    </row>
    <row r="5" spans="1:8" ht="27.95" customHeight="1" x14ac:dyDescent="0.25">
      <c r="B5" s="84" t="s">
        <v>194</v>
      </c>
      <c r="C5" s="58" t="s">
        <v>22</v>
      </c>
      <c r="E5" s="88">
        <v>0.2</v>
      </c>
      <c r="F5" s="96">
        <f>E5*C27</f>
        <v>11679.36</v>
      </c>
      <c r="G5" s="59" t="s">
        <v>154</v>
      </c>
      <c r="H5" s="60" t="s">
        <v>138</v>
      </c>
    </row>
    <row r="6" spans="1:8" s="61" customFormat="1" ht="27.95" customHeight="1" x14ac:dyDescent="0.25">
      <c r="B6" s="84" t="s">
        <v>175</v>
      </c>
      <c r="C6" s="62" t="s">
        <v>5</v>
      </c>
      <c r="E6" s="89"/>
      <c r="F6" s="96"/>
      <c r="G6" s="63" t="s">
        <v>157</v>
      </c>
      <c r="H6" s="64" t="s">
        <v>158</v>
      </c>
    </row>
    <row r="7" spans="1:8" ht="27.95" customHeight="1" x14ac:dyDescent="0.25">
      <c r="A7" s="65"/>
      <c r="B7" s="84" t="s">
        <v>135</v>
      </c>
      <c r="C7" s="62" t="s">
        <v>192</v>
      </c>
      <c r="D7" s="66"/>
      <c r="E7" s="90">
        <v>0.1</v>
      </c>
      <c r="F7" s="100">
        <f>E7*C27</f>
        <v>5839.68</v>
      </c>
      <c r="G7" s="67" t="s">
        <v>140</v>
      </c>
      <c r="H7" s="68" t="s">
        <v>139</v>
      </c>
    </row>
    <row r="8" spans="1:8" ht="27.95" customHeight="1" x14ac:dyDescent="0.25">
      <c r="A8" s="65"/>
      <c r="B8" s="84" t="s">
        <v>176</v>
      </c>
      <c r="C8" s="69">
        <v>110.6</v>
      </c>
      <c r="D8" s="66"/>
      <c r="E8" s="91"/>
      <c r="F8" s="100"/>
      <c r="G8" s="70" t="s">
        <v>156</v>
      </c>
      <c r="H8" s="71" t="s">
        <v>155</v>
      </c>
    </row>
    <row r="9" spans="1:8" ht="27.95" customHeight="1" x14ac:dyDescent="0.25">
      <c r="A9" s="65"/>
      <c r="B9" s="84" t="s">
        <v>177</v>
      </c>
      <c r="C9" s="72">
        <v>528</v>
      </c>
      <c r="D9" s="66"/>
      <c r="E9" s="88">
        <v>0.1</v>
      </c>
      <c r="F9" s="96">
        <f>E9*C27</f>
        <v>5839.68</v>
      </c>
      <c r="G9" s="59" t="s">
        <v>142</v>
      </c>
      <c r="H9" s="60" t="s">
        <v>141</v>
      </c>
    </row>
    <row r="10" spans="1:8" ht="27.95" customHeight="1" x14ac:dyDescent="0.25">
      <c r="A10" s="65"/>
      <c r="B10" s="84" t="s">
        <v>183</v>
      </c>
      <c r="C10" s="73">
        <f>C9*C8</f>
        <v>58396.799999999996</v>
      </c>
      <c r="D10" s="66"/>
      <c r="E10" s="89"/>
      <c r="F10" s="96"/>
      <c r="G10" s="74" t="s">
        <v>159</v>
      </c>
      <c r="H10" s="64" t="s">
        <v>161</v>
      </c>
    </row>
    <row r="11" spans="1:8" ht="24.95" customHeight="1" x14ac:dyDescent="0.25">
      <c r="A11" s="65"/>
      <c r="D11" s="66"/>
      <c r="E11" s="90">
        <v>0.1</v>
      </c>
      <c r="F11" s="100">
        <f>E11*C27</f>
        <v>5839.68</v>
      </c>
      <c r="G11" s="67" t="s">
        <v>143</v>
      </c>
      <c r="H11" s="68" t="s">
        <v>144</v>
      </c>
    </row>
    <row r="12" spans="1:8" ht="24.95" customHeight="1" x14ac:dyDescent="0.25">
      <c r="A12" s="65"/>
      <c r="D12" s="66"/>
      <c r="E12" s="91"/>
      <c r="F12" s="100"/>
      <c r="G12" s="70" t="s">
        <v>160</v>
      </c>
      <c r="H12" s="71" t="s">
        <v>162</v>
      </c>
    </row>
    <row r="13" spans="1:8" ht="24.95" customHeight="1" x14ac:dyDescent="0.25">
      <c r="A13" s="65"/>
      <c r="D13" s="66"/>
      <c r="E13" s="88">
        <v>0.1</v>
      </c>
      <c r="F13" s="96">
        <f>E13*C27</f>
        <v>5839.68</v>
      </c>
      <c r="G13" s="59" t="s">
        <v>146</v>
      </c>
      <c r="H13" s="60" t="s">
        <v>145</v>
      </c>
    </row>
    <row r="14" spans="1:8" ht="24.95" customHeight="1" x14ac:dyDescent="0.25">
      <c r="A14" s="65"/>
      <c r="D14" s="66"/>
      <c r="E14" s="89"/>
      <c r="F14" s="96"/>
      <c r="G14" s="74" t="s">
        <v>164</v>
      </c>
      <c r="H14" s="64" t="s">
        <v>163</v>
      </c>
    </row>
    <row r="15" spans="1:8" ht="24.95" customHeight="1" x14ac:dyDescent="0.25">
      <c r="A15" s="65"/>
      <c r="D15" s="66"/>
      <c r="E15" s="90">
        <v>0.1</v>
      </c>
      <c r="F15" s="100">
        <f>E15*C27</f>
        <v>5839.68</v>
      </c>
      <c r="G15" s="67" t="s">
        <v>148</v>
      </c>
      <c r="H15" s="68" t="s">
        <v>147</v>
      </c>
    </row>
    <row r="16" spans="1:8" ht="24.95" customHeight="1" x14ac:dyDescent="0.25">
      <c r="A16" s="65"/>
      <c r="B16" s="65"/>
      <c r="E16" s="91"/>
      <c r="F16" s="100"/>
      <c r="G16" s="70" t="s">
        <v>166</v>
      </c>
      <c r="H16" s="71" t="s">
        <v>165</v>
      </c>
    </row>
    <row r="17" spans="1:8" ht="24.95" customHeight="1" x14ac:dyDescent="0.25">
      <c r="A17" s="65"/>
      <c r="B17" s="65"/>
      <c r="E17" s="88">
        <v>0.1</v>
      </c>
      <c r="F17" s="96">
        <f>E17*C27</f>
        <v>5839.68</v>
      </c>
      <c r="G17" s="59" t="s">
        <v>150</v>
      </c>
      <c r="H17" s="60" t="s">
        <v>149</v>
      </c>
    </row>
    <row r="18" spans="1:8" ht="24.95" customHeight="1" x14ac:dyDescent="0.25">
      <c r="A18" s="65"/>
      <c r="B18" s="65"/>
      <c r="E18" s="89"/>
      <c r="F18" s="96"/>
      <c r="G18" s="74" t="s">
        <v>168</v>
      </c>
      <c r="H18" s="64" t="s">
        <v>167</v>
      </c>
    </row>
    <row r="19" spans="1:8" ht="24.95" customHeight="1" x14ac:dyDescent="0.25">
      <c r="A19" s="65"/>
      <c r="B19" s="65"/>
      <c r="E19" s="90">
        <v>0.1</v>
      </c>
      <c r="F19" s="100">
        <f>E19*C27</f>
        <v>5839.68</v>
      </c>
      <c r="G19" s="67" t="s">
        <v>152</v>
      </c>
      <c r="H19" s="68" t="s">
        <v>151</v>
      </c>
    </row>
    <row r="20" spans="1:8" ht="24.95" customHeight="1" x14ac:dyDescent="0.25">
      <c r="A20" s="65"/>
      <c r="B20" s="65"/>
      <c r="E20" s="98"/>
      <c r="F20" s="101"/>
      <c r="G20" s="75" t="s">
        <v>170</v>
      </c>
      <c r="H20" s="76" t="s">
        <v>169</v>
      </c>
    </row>
    <row r="21" spans="1:8" ht="24.95" customHeight="1" x14ac:dyDescent="0.25">
      <c r="A21" s="65"/>
      <c r="B21" s="65"/>
      <c r="E21" s="88">
        <v>0.1</v>
      </c>
      <c r="F21" s="96">
        <f>E21*C27</f>
        <v>5839.68</v>
      </c>
      <c r="G21" s="59" t="s">
        <v>186</v>
      </c>
      <c r="H21" s="60" t="s">
        <v>153</v>
      </c>
    </row>
    <row r="22" spans="1:8" ht="24.95" customHeight="1" thickBot="1" x14ac:dyDescent="0.3">
      <c r="A22" s="65"/>
      <c r="B22" s="65"/>
      <c r="E22" s="99"/>
      <c r="F22" s="97"/>
      <c r="G22" s="77" t="s">
        <v>171</v>
      </c>
      <c r="H22" s="78" t="s">
        <v>172</v>
      </c>
    </row>
    <row r="23" spans="1:8" s="49" customFormat="1" ht="30" customHeight="1" thickBot="1" x14ac:dyDescent="0.35">
      <c r="A23" s="48"/>
      <c r="B23" s="48"/>
      <c r="E23" s="50">
        <f>SUM(E5:E22)</f>
        <v>0.99999999999999989</v>
      </c>
      <c r="F23" s="51">
        <f>SUM(F5:F22)</f>
        <v>58396.800000000003</v>
      </c>
      <c r="G23" s="93" t="s">
        <v>187</v>
      </c>
      <c r="H23" s="93"/>
    </row>
    <row r="24" spans="1:8" ht="21" customHeight="1" x14ac:dyDescent="0.25">
      <c r="A24" s="65"/>
      <c r="B24" s="65"/>
    </row>
    <row r="25" spans="1:8" ht="21" customHeight="1" x14ac:dyDescent="0.25">
      <c r="A25" s="65"/>
      <c r="B25" s="94" t="s">
        <v>184</v>
      </c>
      <c r="C25" s="94"/>
    </row>
    <row r="26" spans="1:8" ht="21" customHeight="1" x14ac:dyDescent="0.25">
      <c r="A26" s="65"/>
      <c r="B26" s="81">
        <v>0</v>
      </c>
      <c r="C26" s="73">
        <f>C10*B26</f>
        <v>0</v>
      </c>
      <c r="D26" s="82"/>
    </row>
    <row r="27" spans="1:8" x14ac:dyDescent="0.25">
      <c r="B27" s="56" t="s">
        <v>137</v>
      </c>
      <c r="C27" s="83">
        <f>C10-C26</f>
        <v>58396.799999999996</v>
      </c>
    </row>
  </sheetData>
  <mergeCells count="23">
    <mergeCell ref="E7:E8"/>
    <mergeCell ref="F7:F8"/>
    <mergeCell ref="E1:H1"/>
    <mergeCell ref="H3:H4"/>
    <mergeCell ref="B4:C4"/>
    <mergeCell ref="E5:E6"/>
    <mergeCell ref="F5:F6"/>
    <mergeCell ref="E9:E10"/>
    <mergeCell ref="F9:F10"/>
    <mergeCell ref="E11:E12"/>
    <mergeCell ref="F11:F12"/>
    <mergeCell ref="B25:C25"/>
    <mergeCell ref="E13:E14"/>
    <mergeCell ref="F13:F14"/>
    <mergeCell ref="E21:E22"/>
    <mergeCell ref="F21:F22"/>
    <mergeCell ref="G23:H23"/>
    <mergeCell ref="E15:E16"/>
    <mergeCell ref="F15:F16"/>
    <mergeCell ref="E17:E18"/>
    <mergeCell ref="F17:F18"/>
    <mergeCell ref="E19:E20"/>
    <mergeCell ref="F19:F2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CE5440D-03CF-4B7E-A7FE-B1699FD99B53}">
          <x14:formula1>
            <xm:f>'Drop down list'!$D$3:$D$19</xm:f>
          </x14:formula1>
          <xm:sqref>C8</xm:sqref>
        </x14:dataValidation>
        <x14:dataValidation type="list" allowBlank="1" showInputMessage="1" showErrorMessage="1" xr:uid="{0523F0D4-3619-4E41-975B-B792A8BB9077}">
          <x14:formula1>
            <xm:f>'Drop down list'!$C$3:$C$5</xm:f>
          </x14:formula1>
          <xm:sqref>C7</xm:sqref>
        </x14:dataValidation>
        <x14:dataValidation type="list" allowBlank="1" showInputMessage="1" showErrorMessage="1" xr:uid="{4528F1DA-9913-414F-BE3B-0DA74F0A1E82}">
          <x14:formula1>
            <xm:f>'Drop down list'!$E$3:$E$13</xm:f>
          </x14:formula1>
          <xm:sqref>C9</xm:sqref>
        </x14:dataValidation>
        <x14:dataValidation type="list" allowBlank="1" showInputMessage="1" showErrorMessage="1" xr:uid="{880E0A28-A1F2-4919-9F5C-E42F18A3060F}">
          <x14:formula1>
            <xm:f>'Drop down list'!$B$3:$B$7</xm:f>
          </x14:formula1>
          <xm:sqref>C6</xm:sqref>
        </x14:dataValidation>
        <x14:dataValidation type="list" allowBlank="1" showInputMessage="1" showErrorMessage="1" xr:uid="{C22CAC2E-FFFA-4A57-8EC7-9ADAF5AD2198}">
          <x14:formula1>
            <xm:f>'Drop down list'!$A$3:$A$130</xm:f>
          </x14:formula1>
          <xm:sqref>C5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0D809-41FA-499A-A824-28D6CE290B19}">
  <dimension ref="A1:H27"/>
  <sheetViews>
    <sheetView showGridLines="0" workbookViewId="0">
      <selection activeCell="C3" sqref="C3"/>
    </sheetView>
  </sheetViews>
  <sheetFormatPr defaultColWidth="43.140625" defaultRowHeight="15.75" x14ac:dyDescent="0.25"/>
  <cols>
    <col min="1" max="1" width="9" style="52" customWidth="1"/>
    <col min="2" max="2" width="25.42578125" style="52" customWidth="1"/>
    <col min="3" max="3" width="36" style="52" customWidth="1"/>
    <col min="4" max="4" width="1.42578125" style="52" customWidth="1"/>
    <col min="5" max="5" width="9.42578125" style="52" customWidth="1"/>
    <col min="6" max="6" width="20" style="52" customWidth="1"/>
    <col min="7" max="7" width="171.28515625" style="52" bestFit="1" customWidth="1"/>
    <col min="8" max="8" width="29.140625" style="52" customWidth="1"/>
    <col min="9" max="16384" width="43.140625" style="52"/>
  </cols>
  <sheetData>
    <row r="1" spans="1:8" ht="42.75" customHeight="1" x14ac:dyDescent="0.25">
      <c r="E1" s="95" t="s">
        <v>173</v>
      </c>
      <c r="F1" s="95"/>
      <c r="G1" s="95"/>
      <c r="H1" s="95"/>
    </row>
    <row r="2" spans="1:8" ht="9.75" customHeight="1" x14ac:dyDescent="0.25"/>
    <row r="3" spans="1:8" ht="32.1" customHeight="1" x14ac:dyDescent="0.25">
      <c r="B3" s="84" t="s">
        <v>185</v>
      </c>
      <c r="C3" s="54"/>
      <c r="E3" s="55" t="s">
        <v>179</v>
      </c>
      <c r="F3" s="55" t="s">
        <v>180</v>
      </c>
      <c r="G3" s="55" t="s">
        <v>178</v>
      </c>
      <c r="H3" s="92" t="s">
        <v>0</v>
      </c>
    </row>
    <row r="4" spans="1:8" ht="26.45" customHeight="1" x14ac:dyDescent="0.25">
      <c r="B4" s="94" t="s">
        <v>182</v>
      </c>
      <c r="C4" s="94"/>
      <c r="E4" s="55" t="s">
        <v>136</v>
      </c>
      <c r="F4" s="55" t="s">
        <v>181</v>
      </c>
      <c r="G4" s="55" t="s">
        <v>174</v>
      </c>
      <c r="H4" s="92"/>
    </row>
    <row r="5" spans="1:8" ht="27.95" customHeight="1" x14ac:dyDescent="0.25">
      <c r="B5" s="84" t="s">
        <v>194</v>
      </c>
      <c r="C5" s="58" t="s">
        <v>23</v>
      </c>
      <c r="E5" s="88">
        <v>0.2</v>
      </c>
      <c r="F5" s="96">
        <f>E5*C27</f>
        <v>11679.36</v>
      </c>
      <c r="G5" s="59" t="s">
        <v>154</v>
      </c>
      <c r="H5" s="60" t="s">
        <v>138</v>
      </c>
    </row>
    <row r="6" spans="1:8" s="61" customFormat="1" ht="27.95" customHeight="1" x14ac:dyDescent="0.25">
      <c r="B6" s="84" t="s">
        <v>175</v>
      </c>
      <c r="C6" s="62" t="s">
        <v>5</v>
      </c>
      <c r="E6" s="89"/>
      <c r="F6" s="96"/>
      <c r="G6" s="63" t="s">
        <v>157</v>
      </c>
      <c r="H6" s="64" t="s">
        <v>158</v>
      </c>
    </row>
    <row r="7" spans="1:8" ht="27.95" customHeight="1" x14ac:dyDescent="0.25">
      <c r="A7" s="65"/>
      <c r="B7" s="84" t="s">
        <v>135</v>
      </c>
      <c r="C7" s="62" t="s">
        <v>192</v>
      </c>
      <c r="D7" s="66"/>
      <c r="E7" s="90">
        <v>0.1</v>
      </c>
      <c r="F7" s="100">
        <f>E7*C27</f>
        <v>5839.68</v>
      </c>
      <c r="G7" s="67" t="s">
        <v>140</v>
      </c>
      <c r="H7" s="68" t="s">
        <v>139</v>
      </c>
    </row>
    <row r="8" spans="1:8" ht="27.95" customHeight="1" x14ac:dyDescent="0.25">
      <c r="A8" s="65"/>
      <c r="B8" s="84" t="s">
        <v>176</v>
      </c>
      <c r="C8" s="69">
        <v>110.6</v>
      </c>
      <c r="D8" s="66"/>
      <c r="E8" s="91"/>
      <c r="F8" s="100"/>
      <c r="G8" s="70" t="s">
        <v>156</v>
      </c>
      <c r="H8" s="71" t="s">
        <v>155</v>
      </c>
    </row>
    <row r="9" spans="1:8" ht="27.95" customHeight="1" x14ac:dyDescent="0.25">
      <c r="A9" s="65"/>
      <c r="B9" s="84" t="s">
        <v>177</v>
      </c>
      <c r="C9" s="72">
        <v>528</v>
      </c>
      <c r="D9" s="66"/>
      <c r="E9" s="88">
        <v>0.1</v>
      </c>
      <c r="F9" s="96">
        <f>E9*C27</f>
        <v>5839.68</v>
      </c>
      <c r="G9" s="59" t="s">
        <v>142</v>
      </c>
      <c r="H9" s="60" t="s">
        <v>141</v>
      </c>
    </row>
    <row r="10" spans="1:8" ht="27.95" customHeight="1" x14ac:dyDescent="0.25">
      <c r="A10" s="65"/>
      <c r="B10" s="84" t="s">
        <v>183</v>
      </c>
      <c r="C10" s="73">
        <f>C9*C8</f>
        <v>58396.799999999996</v>
      </c>
      <c r="D10" s="66"/>
      <c r="E10" s="89"/>
      <c r="F10" s="96"/>
      <c r="G10" s="74" t="s">
        <v>159</v>
      </c>
      <c r="H10" s="64" t="s">
        <v>161</v>
      </c>
    </row>
    <row r="11" spans="1:8" ht="24.95" customHeight="1" x14ac:dyDescent="0.25">
      <c r="A11" s="65"/>
      <c r="D11" s="66"/>
      <c r="E11" s="90">
        <v>0.1</v>
      </c>
      <c r="F11" s="100">
        <f>E11*C27</f>
        <v>5839.68</v>
      </c>
      <c r="G11" s="67" t="s">
        <v>143</v>
      </c>
      <c r="H11" s="68" t="s">
        <v>144</v>
      </c>
    </row>
    <row r="12" spans="1:8" ht="24.95" customHeight="1" x14ac:dyDescent="0.25">
      <c r="A12" s="65"/>
      <c r="D12" s="66"/>
      <c r="E12" s="91"/>
      <c r="F12" s="100"/>
      <c r="G12" s="70" t="s">
        <v>160</v>
      </c>
      <c r="H12" s="71" t="s">
        <v>162</v>
      </c>
    </row>
    <row r="13" spans="1:8" ht="24.95" customHeight="1" x14ac:dyDescent="0.25">
      <c r="A13" s="65"/>
      <c r="D13" s="66"/>
      <c r="E13" s="88">
        <v>0.1</v>
      </c>
      <c r="F13" s="96">
        <f>E13*C27</f>
        <v>5839.68</v>
      </c>
      <c r="G13" s="59" t="s">
        <v>146</v>
      </c>
      <c r="H13" s="60" t="s">
        <v>145</v>
      </c>
    </row>
    <row r="14" spans="1:8" ht="24.95" customHeight="1" x14ac:dyDescent="0.25">
      <c r="A14" s="65"/>
      <c r="D14" s="66"/>
      <c r="E14" s="89"/>
      <c r="F14" s="96"/>
      <c r="G14" s="74" t="s">
        <v>164</v>
      </c>
      <c r="H14" s="64" t="s">
        <v>163</v>
      </c>
    </row>
    <row r="15" spans="1:8" ht="24.95" customHeight="1" x14ac:dyDescent="0.25">
      <c r="A15" s="65"/>
      <c r="D15" s="66"/>
      <c r="E15" s="90">
        <v>0.1</v>
      </c>
      <c r="F15" s="100">
        <f>E15*C27</f>
        <v>5839.68</v>
      </c>
      <c r="G15" s="67" t="s">
        <v>148</v>
      </c>
      <c r="H15" s="68" t="s">
        <v>147</v>
      </c>
    </row>
    <row r="16" spans="1:8" ht="24.95" customHeight="1" x14ac:dyDescent="0.25">
      <c r="A16" s="65"/>
      <c r="B16" s="65"/>
      <c r="E16" s="91"/>
      <c r="F16" s="100"/>
      <c r="G16" s="70" t="s">
        <v>166</v>
      </c>
      <c r="H16" s="71" t="s">
        <v>165</v>
      </c>
    </row>
    <row r="17" spans="1:8" ht="24.95" customHeight="1" x14ac:dyDescent="0.25">
      <c r="A17" s="65"/>
      <c r="B17" s="65"/>
      <c r="E17" s="88">
        <v>0.1</v>
      </c>
      <c r="F17" s="96">
        <f>E17*C27</f>
        <v>5839.68</v>
      </c>
      <c r="G17" s="59" t="s">
        <v>150</v>
      </c>
      <c r="H17" s="60" t="s">
        <v>149</v>
      </c>
    </row>
    <row r="18" spans="1:8" ht="24.95" customHeight="1" x14ac:dyDescent="0.25">
      <c r="A18" s="65"/>
      <c r="B18" s="65"/>
      <c r="E18" s="89"/>
      <c r="F18" s="96"/>
      <c r="G18" s="74" t="s">
        <v>168</v>
      </c>
      <c r="H18" s="64" t="s">
        <v>167</v>
      </c>
    </row>
    <row r="19" spans="1:8" ht="24.95" customHeight="1" x14ac:dyDescent="0.25">
      <c r="A19" s="65"/>
      <c r="B19" s="65"/>
      <c r="E19" s="90">
        <v>0.1</v>
      </c>
      <c r="F19" s="100">
        <f>E19*C27</f>
        <v>5839.68</v>
      </c>
      <c r="G19" s="67" t="s">
        <v>152</v>
      </c>
      <c r="H19" s="68" t="s">
        <v>151</v>
      </c>
    </row>
    <row r="20" spans="1:8" ht="24.95" customHeight="1" x14ac:dyDescent="0.25">
      <c r="A20" s="65"/>
      <c r="B20" s="65"/>
      <c r="E20" s="98"/>
      <c r="F20" s="101"/>
      <c r="G20" s="75" t="s">
        <v>170</v>
      </c>
      <c r="H20" s="76" t="s">
        <v>169</v>
      </c>
    </row>
    <row r="21" spans="1:8" ht="24.95" customHeight="1" x14ac:dyDescent="0.25">
      <c r="A21" s="65"/>
      <c r="B21" s="65"/>
      <c r="E21" s="88">
        <v>0.1</v>
      </c>
      <c r="F21" s="96">
        <f>E21*C27</f>
        <v>5839.68</v>
      </c>
      <c r="G21" s="59" t="s">
        <v>186</v>
      </c>
      <c r="H21" s="60" t="s">
        <v>153</v>
      </c>
    </row>
    <row r="22" spans="1:8" ht="24.95" customHeight="1" thickBot="1" x14ac:dyDescent="0.3">
      <c r="A22" s="65"/>
      <c r="B22" s="65"/>
      <c r="E22" s="99"/>
      <c r="F22" s="97"/>
      <c r="G22" s="77" t="s">
        <v>171</v>
      </c>
      <c r="H22" s="78" t="s">
        <v>172</v>
      </c>
    </row>
    <row r="23" spans="1:8" s="49" customFormat="1" ht="30" customHeight="1" thickBot="1" x14ac:dyDescent="0.35">
      <c r="A23" s="48"/>
      <c r="B23" s="48"/>
      <c r="E23" s="50">
        <f>SUM(E5:E22)</f>
        <v>0.99999999999999989</v>
      </c>
      <c r="F23" s="51">
        <f>SUM(F5:F22)</f>
        <v>58396.800000000003</v>
      </c>
      <c r="G23" s="93" t="s">
        <v>187</v>
      </c>
      <c r="H23" s="93"/>
    </row>
    <row r="24" spans="1:8" ht="21" customHeight="1" x14ac:dyDescent="0.25">
      <c r="A24" s="65"/>
      <c r="B24" s="65"/>
    </row>
    <row r="25" spans="1:8" ht="21" customHeight="1" x14ac:dyDescent="0.25">
      <c r="A25" s="65"/>
      <c r="B25" s="94" t="s">
        <v>184</v>
      </c>
      <c r="C25" s="94"/>
    </row>
    <row r="26" spans="1:8" ht="21" customHeight="1" x14ac:dyDescent="0.25">
      <c r="A26" s="65"/>
      <c r="B26" s="81">
        <v>0</v>
      </c>
      <c r="C26" s="73">
        <f>C10*B26</f>
        <v>0</v>
      </c>
      <c r="D26" s="82"/>
    </row>
    <row r="27" spans="1:8" x14ac:dyDescent="0.25">
      <c r="B27" s="56" t="s">
        <v>137</v>
      </c>
      <c r="C27" s="83">
        <f>C10-C26</f>
        <v>58396.799999999996</v>
      </c>
    </row>
  </sheetData>
  <mergeCells count="23">
    <mergeCell ref="E7:E8"/>
    <mergeCell ref="F7:F8"/>
    <mergeCell ref="E1:H1"/>
    <mergeCell ref="H3:H4"/>
    <mergeCell ref="B4:C4"/>
    <mergeCell ref="E5:E6"/>
    <mergeCell ref="F5:F6"/>
    <mergeCell ref="E9:E10"/>
    <mergeCell ref="F9:F10"/>
    <mergeCell ref="E11:E12"/>
    <mergeCell ref="F11:F12"/>
    <mergeCell ref="B25:C25"/>
    <mergeCell ref="E13:E14"/>
    <mergeCell ref="F13:F14"/>
    <mergeCell ref="E21:E22"/>
    <mergeCell ref="F21:F22"/>
    <mergeCell ref="G23:H23"/>
    <mergeCell ref="E15:E16"/>
    <mergeCell ref="F15:F16"/>
    <mergeCell ref="E17:E18"/>
    <mergeCell ref="F17:F18"/>
    <mergeCell ref="E19:E20"/>
    <mergeCell ref="F19:F2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4FB5299-3DCC-4F75-8418-9C2AD2D3E056}">
          <x14:formula1>
            <xm:f>'Drop down list'!$D$3:$D$19</xm:f>
          </x14:formula1>
          <xm:sqref>C8</xm:sqref>
        </x14:dataValidation>
        <x14:dataValidation type="list" allowBlank="1" showInputMessage="1" showErrorMessage="1" xr:uid="{D27C8179-7E37-4D62-BE37-964ED5D65679}">
          <x14:formula1>
            <xm:f>'Drop down list'!$C$3:$C$5</xm:f>
          </x14:formula1>
          <xm:sqref>C7</xm:sqref>
        </x14:dataValidation>
        <x14:dataValidation type="list" allowBlank="1" showInputMessage="1" showErrorMessage="1" xr:uid="{79A4A854-2069-416A-A5F1-BAEB80F4DF5F}">
          <x14:formula1>
            <xm:f>'Drop down list'!$E$3:$E$13</xm:f>
          </x14:formula1>
          <xm:sqref>C9</xm:sqref>
        </x14:dataValidation>
        <x14:dataValidation type="list" allowBlank="1" showInputMessage="1" showErrorMessage="1" xr:uid="{0D8E63AC-07EB-4DFB-AC61-82A898FB91E7}">
          <x14:formula1>
            <xm:f>'Drop down list'!$B$3:$B$7</xm:f>
          </x14:formula1>
          <xm:sqref>C6</xm:sqref>
        </x14:dataValidation>
        <x14:dataValidation type="list" allowBlank="1" showInputMessage="1" showErrorMessage="1" xr:uid="{AB43CF02-9101-450F-8F71-DBC40ECB7B2D}">
          <x14:formula1>
            <xm:f>'Drop down list'!$A$3:$A$130</xm:f>
          </x14:formula1>
          <xm:sqref>C5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CDEC-A228-4EEE-B15B-B985E0018A0C}">
  <dimension ref="A1:H27"/>
  <sheetViews>
    <sheetView showGridLines="0" zoomScale="80" zoomScaleNormal="80" workbookViewId="0">
      <selection activeCell="C3" sqref="C3"/>
    </sheetView>
  </sheetViews>
  <sheetFormatPr defaultColWidth="43.140625" defaultRowHeight="15" x14ac:dyDescent="0.25"/>
  <cols>
    <col min="1" max="1" width="1.5703125" customWidth="1"/>
    <col min="2" max="2" width="25.42578125" customWidth="1"/>
    <col min="3" max="3" width="36" customWidth="1"/>
    <col min="4" max="4" width="1.42578125" customWidth="1"/>
    <col min="5" max="5" width="9.42578125" customWidth="1"/>
    <col min="6" max="6" width="20" customWidth="1"/>
    <col min="7" max="7" width="159.140625" bestFit="1" customWidth="1"/>
    <col min="8" max="8" width="29.140625" customWidth="1"/>
  </cols>
  <sheetData>
    <row r="1" spans="1:8" ht="42.75" customHeight="1" x14ac:dyDescent="0.25">
      <c r="E1" s="95" t="s">
        <v>173</v>
      </c>
      <c r="F1" s="95"/>
      <c r="G1" s="95"/>
      <c r="H1" s="95"/>
    </row>
    <row r="2" spans="1:8" ht="9.75" customHeight="1" x14ac:dyDescent="0.25"/>
    <row r="3" spans="1:8" ht="32.1" customHeight="1" x14ac:dyDescent="0.25">
      <c r="B3" s="87" t="s">
        <v>185</v>
      </c>
      <c r="C3" s="33"/>
      <c r="E3" s="34" t="s">
        <v>179</v>
      </c>
      <c r="F3" s="34" t="s">
        <v>180</v>
      </c>
      <c r="G3" s="34" t="s">
        <v>178</v>
      </c>
      <c r="H3" s="115" t="s">
        <v>0</v>
      </c>
    </row>
    <row r="4" spans="1:8" ht="26.45" customHeight="1" x14ac:dyDescent="0.25">
      <c r="B4" s="112" t="s">
        <v>182</v>
      </c>
      <c r="C4" s="112"/>
      <c r="E4" s="34" t="s">
        <v>136</v>
      </c>
      <c r="F4" s="34" t="s">
        <v>181</v>
      </c>
      <c r="G4" s="34" t="s">
        <v>174</v>
      </c>
      <c r="H4" s="115"/>
    </row>
    <row r="5" spans="1:8" ht="27.95" customHeight="1" x14ac:dyDescent="0.25">
      <c r="B5" s="87" t="s">
        <v>194</v>
      </c>
      <c r="C5" s="35" t="s">
        <v>24</v>
      </c>
      <c r="E5" s="107">
        <v>0.2</v>
      </c>
      <c r="F5" s="109">
        <f>E5*C27</f>
        <v>11647.68</v>
      </c>
      <c r="G5" s="27" t="s">
        <v>154</v>
      </c>
      <c r="H5" s="29" t="s">
        <v>138</v>
      </c>
    </row>
    <row r="6" spans="1:8" s="36" customFormat="1" ht="27.95" customHeight="1" x14ac:dyDescent="0.25">
      <c r="B6" s="87" t="s">
        <v>175</v>
      </c>
      <c r="C6" s="37" t="s">
        <v>5</v>
      </c>
      <c r="E6" s="108"/>
      <c r="F6" s="109"/>
      <c r="G6" s="22" t="s">
        <v>157</v>
      </c>
      <c r="H6" s="23" t="s">
        <v>158</v>
      </c>
    </row>
    <row r="7" spans="1:8" ht="27.95" customHeight="1" x14ac:dyDescent="0.25">
      <c r="A7" s="2"/>
      <c r="B7" s="87" t="s">
        <v>135</v>
      </c>
      <c r="C7" s="37" t="s">
        <v>192</v>
      </c>
      <c r="D7" s="38"/>
      <c r="E7" s="104">
        <v>0.1</v>
      </c>
      <c r="F7" s="106">
        <f>E7*C27</f>
        <v>5823.84</v>
      </c>
      <c r="G7" s="28" t="s">
        <v>140</v>
      </c>
      <c r="H7" s="30" t="s">
        <v>139</v>
      </c>
    </row>
    <row r="8" spans="1:8" ht="27.95" customHeight="1" x14ac:dyDescent="0.25">
      <c r="A8" s="2"/>
      <c r="B8" s="87" t="s">
        <v>176</v>
      </c>
      <c r="C8" s="39">
        <v>110.3</v>
      </c>
      <c r="D8" s="38"/>
      <c r="E8" s="105"/>
      <c r="F8" s="106"/>
      <c r="G8" s="24" t="s">
        <v>156</v>
      </c>
      <c r="H8" s="25" t="s">
        <v>155</v>
      </c>
    </row>
    <row r="9" spans="1:8" ht="27.95" customHeight="1" x14ac:dyDescent="0.25">
      <c r="A9" s="2"/>
      <c r="B9" s="87" t="s">
        <v>177</v>
      </c>
      <c r="C9" s="40">
        <v>528</v>
      </c>
      <c r="D9" s="38"/>
      <c r="E9" s="107">
        <v>0.1</v>
      </c>
      <c r="F9" s="109">
        <f>E9*C27</f>
        <v>5823.84</v>
      </c>
      <c r="G9" s="27" t="s">
        <v>142</v>
      </c>
      <c r="H9" s="29" t="s">
        <v>141</v>
      </c>
    </row>
    <row r="10" spans="1:8" ht="27.95" customHeight="1" x14ac:dyDescent="0.25">
      <c r="A10" s="2"/>
      <c r="B10" s="87" t="s">
        <v>183</v>
      </c>
      <c r="C10" s="41">
        <f>C9*C8</f>
        <v>58238.400000000001</v>
      </c>
      <c r="D10" s="38"/>
      <c r="E10" s="108"/>
      <c r="F10" s="109"/>
      <c r="G10" s="26" t="s">
        <v>159</v>
      </c>
      <c r="H10" s="23" t="s">
        <v>161</v>
      </c>
    </row>
    <row r="11" spans="1:8" ht="24.95" customHeight="1" x14ac:dyDescent="0.25">
      <c r="A11" s="2"/>
      <c r="D11" s="38"/>
      <c r="E11" s="104">
        <v>0.1</v>
      </c>
      <c r="F11" s="106">
        <f>E11*C27</f>
        <v>5823.84</v>
      </c>
      <c r="G11" s="28" t="s">
        <v>143</v>
      </c>
      <c r="H11" s="30" t="s">
        <v>144</v>
      </c>
    </row>
    <row r="12" spans="1:8" ht="24.95" customHeight="1" x14ac:dyDescent="0.25">
      <c r="A12" s="2"/>
      <c r="D12" s="38"/>
      <c r="E12" s="105"/>
      <c r="F12" s="106"/>
      <c r="G12" s="24" t="s">
        <v>160</v>
      </c>
      <c r="H12" s="25" t="s">
        <v>162</v>
      </c>
    </row>
    <row r="13" spans="1:8" ht="24.95" customHeight="1" x14ac:dyDescent="0.25">
      <c r="A13" s="2"/>
      <c r="D13" s="38"/>
      <c r="E13" s="107">
        <v>0.1</v>
      </c>
      <c r="F13" s="109">
        <f>E13*C27</f>
        <v>5823.84</v>
      </c>
      <c r="G13" s="27" t="s">
        <v>146</v>
      </c>
      <c r="H13" s="29" t="s">
        <v>145</v>
      </c>
    </row>
    <row r="14" spans="1:8" ht="24.95" customHeight="1" x14ac:dyDescent="0.25">
      <c r="A14" s="2"/>
      <c r="D14" s="38"/>
      <c r="E14" s="108"/>
      <c r="F14" s="109"/>
      <c r="G14" s="26" t="s">
        <v>164</v>
      </c>
      <c r="H14" s="23" t="s">
        <v>163</v>
      </c>
    </row>
    <row r="15" spans="1:8" ht="24.95" customHeight="1" x14ac:dyDescent="0.25">
      <c r="A15" s="2"/>
      <c r="D15" s="38"/>
      <c r="E15" s="104">
        <v>0.1</v>
      </c>
      <c r="F15" s="106">
        <f>E15*C27</f>
        <v>5823.84</v>
      </c>
      <c r="G15" s="28" t="s">
        <v>148</v>
      </c>
      <c r="H15" s="30" t="s">
        <v>147</v>
      </c>
    </row>
    <row r="16" spans="1:8" ht="24.95" customHeight="1" x14ac:dyDescent="0.25">
      <c r="A16" s="2"/>
      <c r="B16" s="2"/>
      <c r="E16" s="105"/>
      <c r="F16" s="106"/>
      <c r="G16" s="24" t="s">
        <v>166</v>
      </c>
      <c r="H16" s="25" t="s">
        <v>165</v>
      </c>
    </row>
    <row r="17" spans="1:8" ht="24.95" customHeight="1" x14ac:dyDescent="0.25">
      <c r="A17" s="2"/>
      <c r="B17" s="2"/>
      <c r="E17" s="107">
        <v>0.1</v>
      </c>
      <c r="F17" s="109">
        <f>E17*C27</f>
        <v>5823.84</v>
      </c>
      <c r="G17" s="27" t="s">
        <v>150</v>
      </c>
      <c r="H17" s="29" t="s">
        <v>149</v>
      </c>
    </row>
    <row r="18" spans="1:8" ht="24.95" customHeight="1" x14ac:dyDescent="0.25">
      <c r="A18" s="2"/>
      <c r="B18" s="2"/>
      <c r="E18" s="108"/>
      <c r="F18" s="109"/>
      <c r="G18" s="26" t="s">
        <v>168</v>
      </c>
      <c r="H18" s="23" t="s">
        <v>167</v>
      </c>
    </row>
    <row r="19" spans="1:8" ht="24.95" customHeight="1" x14ac:dyDescent="0.25">
      <c r="A19" s="2"/>
      <c r="B19" s="2"/>
      <c r="E19" s="104">
        <v>0.1</v>
      </c>
      <c r="F19" s="106">
        <f>E19*C27</f>
        <v>5823.84</v>
      </c>
      <c r="G19" s="28" t="s">
        <v>152</v>
      </c>
      <c r="H19" s="30" t="s">
        <v>151</v>
      </c>
    </row>
    <row r="20" spans="1:8" ht="24.95" customHeight="1" x14ac:dyDescent="0.25">
      <c r="A20" s="2"/>
      <c r="B20" s="2"/>
      <c r="E20" s="110"/>
      <c r="F20" s="111"/>
      <c r="G20" s="43" t="s">
        <v>170</v>
      </c>
      <c r="H20" s="44" t="s">
        <v>169</v>
      </c>
    </row>
    <row r="21" spans="1:8" ht="24.95" customHeight="1" x14ac:dyDescent="0.25">
      <c r="A21" s="2"/>
      <c r="B21" s="2"/>
      <c r="E21" s="107">
        <v>0.1</v>
      </c>
      <c r="F21" s="109">
        <f>E21*C27</f>
        <v>5823.84</v>
      </c>
      <c r="G21" s="27" t="s">
        <v>186</v>
      </c>
      <c r="H21" s="29" t="s">
        <v>153</v>
      </c>
    </row>
    <row r="22" spans="1:8" ht="24.95" customHeight="1" thickBot="1" x14ac:dyDescent="0.3">
      <c r="A22" s="2"/>
      <c r="B22" s="2"/>
      <c r="E22" s="113"/>
      <c r="F22" s="114"/>
      <c r="G22" s="45" t="s">
        <v>171</v>
      </c>
      <c r="H22" s="46" t="s">
        <v>172</v>
      </c>
    </row>
    <row r="23" spans="1:8" s="49" customFormat="1" ht="30" customHeight="1" thickBot="1" x14ac:dyDescent="0.35">
      <c r="A23" s="48"/>
      <c r="B23" s="48"/>
      <c r="E23" s="50">
        <f>SUM(E5:E22)</f>
        <v>0.99999999999999989</v>
      </c>
      <c r="F23" s="51">
        <f>SUM(F5:F22)</f>
        <v>58238.399999999994</v>
      </c>
      <c r="G23" s="93" t="s">
        <v>187</v>
      </c>
      <c r="H23" s="93"/>
    </row>
    <row r="24" spans="1:8" ht="21" customHeight="1" x14ac:dyDescent="0.25">
      <c r="A24" s="2"/>
      <c r="B24" s="2"/>
    </row>
    <row r="25" spans="1:8" ht="21" customHeight="1" x14ac:dyDescent="0.25">
      <c r="A25" s="2"/>
      <c r="B25" s="112" t="s">
        <v>184</v>
      </c>
      <c r="C25" s="112"/>
    </row>
    <row r="26" spans="1:8" ht="21" customHeight="1" x14ac:dyDescent="0.25">
      <c r="A26" s="2"/>
      <c r="B26" s="42">
        <v>0</v>
      </c>
      <c r="C26" s="41">
        <f>C10*B26</f>
        <v>0</v>
      </c>
      <c r="D26" s="47"/>
    </row>
    <row r="27" spans="1:8" x14ac:dyDescent="0.25">
      <c r="B27" s="31" t="s">
        <v>137</v>
      </c>
      <c r="C27" s="32">
        <f>C10-C26</f>
        <v>58238.400000000001</v>
      </c>
    </row>
  </sheetData>
  <mergeCells count="23">
    <mergeCell ref="E7:E8"/>
    <mergeCell ref="F7:F8"/>
    <mergeCell ref="E1:H1"/>
    <mergeCell ref="H3:H4"/>
    <mergeCell ref="B4:C4"/>
    <mergeCell ref="E5:E6"/>
    <mergeCell ref="F5:F6"/>
    <mergeCell ref="E9:E10"/>
    <mergeCell ref="F9:F10"/>
    <mergeCell ref="E11:E12"/>
    <mergeCell ref="F11:F12"/>
    <mergeCell ref="B25:C25"/>
    <mergeCell ref="E13:E14"/>
    <mergeCell ref="F13:F14"/>
    <mergeCell ref="E21:E22"/>
    <mergeCell ref="F21:F22"/>
    <mergeCell ref="G23:H23"/>
    <mergeCell ref="E15:E16"/>
    <mergeCell ref="F15:F16"/>
    <mergeCell ref="E17:E18"/>
    <mergeCell ref="F17:F18"/>
    <mergeCell ref="E19:E20"/>
    <mergeCell ref="F19:F2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852B0C9-B5C4-467D-9E52-9B557F62955B}">
          <x14:formula1>
            <xm:f>'Drop down list'!$D$3:$D$19</xm:f>
          </x14:formula1>
          <xm:sqref>C8</xm:sqref>
        </x14:dataValidation>
        <x14:dataValidation type="list" allowBlank="1" showInputMessage="1" showErrorMessage="1" xr:uid="{BC667D3D-294E-4377-BA59-90C50DDD2A49}">
          <x14:formula1>
            <xm:f>'Drop down list'!$C$3:$C$5</xm:f>
          </x14:formula1>
          <xm:sqref>C7</xm:sqref>
        </x14:dataValidation>
        <x14:dataValidation type="list" allowBlank="1" showInputMessage="1" showErrorMessage="1" xr:uid="{A80E2233-BD36-464B-8253-80A1421B16A5}">
          <x14:formula1>
            <xm:f>'Drop down list'!$E$3:$E$13</xm:f>
          </x14:formula1>
          <xm:sqref>C9</xm:sqref>
        </x14:dataValidation>
        <x14:dataValidation type="list" allowBlank="1" showInputMessage="1" showErrorMessage="1" xr:uid="{B969D40F-01E3-4CB9-84B5-FC9C99B2C170}">
          <x14:formula1>
            <xm:f>'Drop down list'!$B$3:$B$7</xm:f>
          </x14:formula1>
          <xm:sqref>C6</xm:sqref>
        </x14:dataValidation>
        <x14:dataValidation type="list" allowBlank="1" showInputMessage="1" showErrorMessage="1" xr:uid="{922B3383-899C-4D5A-B0C5-D7F56C10CC69}">
          <x14:formula1>
            <xm:f>'Drop down list'!$A$3:$A$130</xm:f>
          </x14:formula1>
          <xm:sqref>C5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1F213-0D96-4133-9146-C5DDAB0133A5}">
  <dimension ref="A1:H27"/>
  <sheetViews>
    <sheetView showGridLines="0" zoomScale="80" zoomScaleNormal="80" workbookViewId="0">
      <selection activeCell="C3" sqref="C3"/>
    </sheetView>
  </sheetViews>
  <sheetFormatPr defaultColWidth="43.140625" defaultRowHeight="15.75" x14ac:dyDescent="0.25"/>
  <cols>
    <col min="1" max="1" width="1.85546875" style="52" customWidth="1"/>
    <col min="2" max="2" width="25.42578125" style="52" customWidth="1"/>
    <col min="3" max="3" width="36" style="52" customWidth="1"/>
    <col min="4" max="4" width="3.140625" style="52" customWidth="1"/>
    <col min="5" max="5" width="9.42578125" style="52" customWidth="1"/>
    <col min="6" max="6" width="20" style="52" customWidth="1"/>
    <col min="7" max="7" width="171.28515625" style="52" bestFit="1" customWidth="1"/>
    <col min="8" max="8" width="29.140625" style="52" customWidth="1"/>
    <col min="9" max="16384" width="43.140625" style="52"/>
  </cols>
  <sheetData>
    <row r="1" spans="1:8" ht="42.75" customHeight="1" x14ac:dyDescent="0.25">
      <c r="E1" s="95" t="s">
        <v>173</v>
      </c>
      <c r="F1" s="95"/>
      <c r="G1" s="95"/>
      <c r="H1" s="95"/>
    </row>
    <row r="2" spans="1:8" ht="9.75" customHeight="1" x14ac:dyDescent="0.25"/>
    <row r="3" spans="1:8" ht="32.1" customHeight="1" x14ac:dyDescent="0.25">
      <c r="B3" s="84" t="s">
        <v>185</v>
      </c>
      <c r="C3" s="54"/>
      <c r="E3" s="55" t="s">
        <v>179</v>
      </c>
      <c r="F3" s="55" t="s">
        <v>180</v>
      </c>
      <c r="G3" s="55" t="s">
        <v>178</v>
      </c>
      <c r="H3" s="92" t="s">
        <v>0</v>
      </c>
    </row>
    <row r="4" spans="1:8" ht="26.45" customHeight="1" x14ac:dyDescent="0.25">
      <c r="B4" s="94" t="s">
        <v>182</v>
      </c>
      <c r="C4" s="94"/>
      <c r="E4" s="55" t="s">
        <v>136</v>
      </c>
      <c r="F4" s="55" t="s">
        <v>181</v>
      </c>
      <c r="G4" s="55" t="s">
        <v>174</v>
      </c>
      <c r="H4" s="92"/>
    </row>
    <row r="5" spans="1:8" ht="27.95" customHeight="1" x14ac:dyDescent="0.25">
      <c r="B5" s="84" t="s">
        <v>194</v>
      </c>
      <c r="C5" s="58" t="s">
        <v>27</v>
      </c>
      <c r="E5" s="88">
        <v>0.2</v>
      </c>
      <c r="F5" s="96">
        <f>E5*C27</f>
        <v>11647.68</v>
      </c>
      <c r="G5" s="59" t="s">
        <v>154</v>
      </c>
      <c r="H5" s="60" t="s">
        <v>138</v>
      </c>
    </row>
    <row r="6" spans="1:8" s="61" customFormat="1" ht="27.95" customHeight="1" x14ac:dyDescent="0.25">
      <c r="B6" s="84" t="s">
        <v>175</v>
      </c>
      <c r="C6" s="62" t="s">
        <v>5</v>
      </c>
      <c r="E6" s="89"/>
      <c r="F6" s="96"/>
      <c r="G6" s="63" t="s">
        <v>157</v>
      </c>
      <c r="H6" s="64" t="s">
        <v>158</v>
      </c>
    </row>
    <row r="7" spans="1:8" ht="27.95" customHeight="1" x14ac:dyDescent="0.25">
      <c r="A7" s="65"/>
      <c r="B7" s="84" t="s">
        <v>135</v>
      </c>
      <c r="C7" s="62" t="s">
        <v>192</v>
      </c>
      <c r="D7" s="66"/>
      <c r="E7" s="90">
        <v>0.1</v>
      </c>
      <c r="F7" s="100">
        <f>E7*C27</f>
        <v>5823.84</v>
      </c>
      <c r="G7" s="67" t="s">
        <v>140</v>
      </c>
      <c r="H7" s="68" t="s">
        <v>139</v>
      </c>
    </row>
    <row r="8" spans="1:8" ht="27.95" customHeight="1" x14ac:dyDescent="0.25">
      <c r="A8" s="65"/>
      <c r="B8" s="84" t="s">
        <v>176</v>
      </c>
      <c r="C8" s="69">
        <v>110.3</v>
      </c>
      <c r="D8" s="66"/>
      <c r="E8" s="91"/>
      <c r="F8" s="100"/>
      <c r="G8" s="70" t="s">
        <v>156</v>
      </c>
      <c r="H8" s="71" t="s">
        <v>155</v>
      </c>
    </row>
    <row r="9" spans="1:8" ht="27.95" customHeight="1" x14ac:dyDescent="0.25">
      <c r="A9" s="65"/>
      <c r="B9" s="84" t="s">
        <v>177</v>
      </c>
      <c r="C9" s="72">
        <v>528</v>
      </c>
      <c r="D9" s="66"/>
      <c r="E9" s="88">
        <v>0.1</v>
      </c>
      <c r="F9" s="96">
        <f>E9*C27</f>
        <v>5823.84</v>
      </c>
      <c r="G9" s="59" t="s">
        <v>142</v>
      </c>
      <c r="H9" s="60" t="s">
        <v>141</v>
      </c>
    </row>
    <row r="10" spans="1:8" ht="27.95" customHeight="1" x14ac:dyDescent="0.25">
      <c r="A10" s="65"/>
      <c r="B10" s="84" t="s">
        <v>183</v>
      </c>
      <c r="C10" s="73">
        <f>C9*C8</f>
        <v>58238.400000000001</v>
      </c>
      <c r="D10" s="66"/>
      <c r="E10" s="89"/>
      <c r="F10" s="96"/>
      <c r="G10" s="74" t="s">
        <v>159</v>
      </c>
      <c r="H10" s="64" t="s">
        <v>161</v>
      </c>
    </row>
    <row r="11" spans="1:8" ht="24.95" customHeight="1" x14ac:dyDescent="0.25">
      <c r="A11" s="65"/>
      <c r="D11" s="66"/>
      <c r="E11" s="90">
        <v>0.1</v>
      </c>
      <c r="F11" s="100">
        <f>E11*C27</f>
        <v>5823.84</v>
      </c>
      <c r="G11" s="67" t="s">
        <v>143</v>
      </c>
      <c r="H11" s="68" t="s">
        <v>144</v>
      </c>
    </row>
    <row r="12" spans="1:8" ht="24.95" customHeight="1" x14ac:dyDescent="0.25">
      <c r="A12" s="65"/>
      <c r="D12" s="66"/>
      <c r="E12" s="91"/>
      <c r="F12" s="100"/>
      <c r="G12" s="70" t="s">
        <v>160</v>
      </c>
      <c r="H12" s="71" t="s">
        <v>162</v>
      </c>
    </row>
    <row r="13" spans="1:8" ht="24.95" customHeight="1" x14ac:dyDescent="0.25">
      <c r="A13" s="65"/>
      <c r="D13" s="66"/>
      <c r="E13" s="88">
        <v>0.1</v>
      </c>
      <c r="F13" s="96">
        <f>E13*C27</f>
        <v>5823.84</v>
      </c>
      <c r="G13" s="59" t="s">
        <v>146</v>
      </c>
      <c r="H13" s="60" t="s">
        <v>145</v>
      </c>
    </row>
    <row r="14" spans="1:8" ht="24.95" customHeight="1" x14ac:dyDescent="0.25">
      <c r="A14" s="65"/>
      <c r="D14" s="66"/>
      <c r="E14" s="89"/>
      <c r="F14" s="96"/>
      <c r="G14" s="74" t="s">
        <v>164</v>
      </c>
      <c r="H14" s="64" t="s">
        <v>163</v>
      </c>
    </row>
    <row r="15" spans="1:8" ht="24.95" customHeight="1" x14ac:dyDescent="0.25">
      <c r="A15" s="65"/>
      <c r="D15" s="66"/>
      <c r="E15" s="90">
        <v>0.1</v>
      </c>
      <c r="F15" s="100">
        <f>E15*C27</f>
        <v>5823.84</v>
      </c>
      <c r="G15" s="67" t="s">
        <v>148</v>
      </c>
      <c r="H15" s="68" t="s">
        <v>147</v>
      </c>
    </row>
    <row r="16" spans="1:8" ht="24.95" customHeight="1" x14ac:dyDescent="0.25">
      <c r="A16" s="65"/>
      <c r="B16" s="65"/>
      <c r="E16" s="91"/>
      <c r="F16" s="100"/>
      <c r="G16" s="70" t="s">
        <v>166</v>
      </c>
      <c r="H16" s="71" t="s">
        <v>165</v>
      </c>
    </row>
    <row r="17" spans="1:8" ht="24.95" customHeight="1" x14ac:dyDescent="0.25">
      <c r="A17" s="65"/>
      <c r="B17" s="65"/>
      <c r="E17" s="88">
        <v>0.1</v>
      </c>
      <c r="F17" s="96">
        <f>E17*C27</f>
        <v>5823.84</v>
      </c>
      <c r="G17" s="59" t="s">
        <v>150</v>
      </c>
      <c r="H17" s="60" t="s">
        <v>149</v>
      </c>
    </row>
    <row r="18" spans="1:8" ht="24.95" customHeight="1" x14ac:dyDescent="0.25">
      <c r="A18" s="65"/>
      <c r="B18" s="65"/>
      <c r="E18" s="89"/>
      <c r="F18" s="96"/>
      <c r="G18" s="74" t="s">
        <v>168</v>
      </c>
      <c r="H18" s="64" t="s">
        <v>167</v>
      </c>
    </row>
    <row r="19" spans="1:8" ht="24.95" customHeight="1" x14ac:dyDescent="0.25">
      <c r="A19" s="65"/>
      <c r="B19" s="65"/>
      <c r="E19" s="90">
        <v>0.1</v>
      </c>
      <c r="F19" s="100">
        <f>E19*C27</f>
        <v>5823.84</v>
      </c>
      <c r="G19" s="67" t="s">
        <v>152</v>
      </c>
      <c r="H19" s="68" t="s">
        <v>151</v>
      </c>
    </row>
    <row r="20" spans="1:8" ht="24.95" customHeight="1" x14ac:dyDescent="0.25">
      <c r="A20" s="65"/>
      <c r="B20" s="65"/>
      <c r="E20" s="98"/>
      <c r="F20" s="101"/>
      <c r="G20" s="75" t="s">
        <v>170</v>
      </c>
      <c r="H20" s="76" t="s">
        <v>169</v>
      </c>
    </row>
    <row r="21" spans="1:8" ht="24.95" customHeight="1" x14ac:dyDescent="0.25">
      <c r="A21" s="65"/>
      <c r="B21" s="65"/>
      <c r="E21" s="88">
        <v>0.1</v>
      </c>
      <c r="F21" s="96">
        <f>E21*C27</f>
        <v>5823.84</v>
      </c>
      <c r="G21" s="59" t="s">
        <v>186</v>
      </c>
      <c r="H21" s="60" t="s">
        <v>153</v>
      </c>
    </row>
    <row r="22" spans="1:8" ht="24.95" customHeight="1" thickBot="1" x14ac:dyDescent="0.3">
      <c r="A22" s="65"/>
      <c r="B22" s="65"/>
      <c r="E22" s="99"/>
      <c r="F22" s="97"/>
      <c r="G22" s="77" t="s">
        <v>171</v>
      </c>
      <c r="H22" s="78" t="s">
        <v>172</v>
      </c>
    </row>
    <row r="23" spans="1:8" s="49" customFormat="1" ht="30" customHeight="1" thickBot="1" x14ac:dyDescent="0.35">
      <c r="A23" s="48"/>
      <c r="B23" s="48"/>
      <c r="E23" s="50">
        <f>SUM(E5:E22)</f>
        <v>0.99999999999999989</v>
      </c>
      <c r="F23" s="51">
        <f>SUM(F5:F22)</f>
        <v>58238.399999999994</v>
      </c>
      <c r="G23" s="93" t="s">
        <v>187</v>
      </c>
      <c r="H23" s="93"/>
    </row>
    <row r="24" spans="1:8" ht="21" customHeight="1" x14ac:dyDescent="0.25">
      <c r="A24" s="65"/>
      <c r="B24" s="65"/>
    </row>
    <row r="25" spans="1:8" ht="21" customHeight="1" x14ac:dyDescent="0.25">
      <c r="A25" s="65"/>
      <c r="B25" s="94" t="s">
        <v>184</v>
      </c>
      <c r="C25" s="94"/>
    </row>
    <row r="26" spans="1:8" ht="21" customHeight="1" x14ac:dyDescent="0.25">
      <c r="A26" s="65"/>
      <c r="B26" s="81">
        <v>0</v>
      </c>
      <c r="C26" s="73">
        <f>C10*B26</f>
        <v>0</v>
      </c>
      <c r="D26" s="82"/>
    </row>
    <row r="27" spans="1:8" x14ac:dyDescent="0.25">
      <c r="B27" s="56" t="s">
        <v>137</v>
      </c>
      <c r="C27" s="83">
        <f>C10-C26</f>
        <v>58238.400000000001</v>
      </c>
    </row>
  </sheetData>
  <mergeCells count="23">
    <mergeCell ref="E7:E8"/>
    <mergeCell ref="F7:F8"/>
    <mergeCell ref="E1:H1"/>
    <mergeCell ref="H3:H4"/>
    <mergeCell ref="B4:C4"/>
    <mergeCell ref="E5:E6"/>
    <mergeCell ref="F5:F6"/>
    <mergeCell ref="E9:E10"/>
    <mergeCell ref="F9:F10"/>
    <mergeCell ref="E11:E12"/>
    <mergeCell ref="F11:F12"/>
    <mergeCell ref="B25:C25"/>
    <mergeCell ref="E13:E14"/>
    <mergeCell ref="F13:F14"/>
    <mergeCell ref="E21:E22"/>
    <mergeCell ref="F21:F22"/>
    <mergeCell ref="G23:H23"/>
    <mergeCell ref="E15:E16"/>
    <mergeCell ref="F15:F16"/>
    <mergeCell ref="E17:E18"/>
    <mergeCell ref="F17:F18"/>
    <mergeCell ref="E19:E20"/>
    <mergeCell ref="F19:F2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D52FB76-F037-4B20-BAE3-9800A5B755D2}">
          <x14:formula1>
            <xm:f>'Drop down list'!$D$3:$D$19</xm:f>
          </x14:formula1>
          <xm:sqref>C8</xm:sqref>
        </x14:dataValidation>
        <x14:dataValidation type="list" allowBlank="1" showInputMessage="1" showErrorMessage="1" xr:uid="{2C82F4AF-C523-4067-8A97-3AE7A3F294D9}">
          <x14:formula1>
            <xm:f>'Drop down list'!$C$3:$C$5</xm:f>
          </x14:formula1>
          <xm:sqref>C7</xm:sqref>
        </x14:dataValidation>
        <x14:dataValidation type="list" allowBlank="1" showInputMessage="1" showErrorMessage="1" xr:uid="{80F9DE50-A8C6-46D1-AF99-61A32F1FF954}">
          <x14:formula1>
            <xm:f>'Drop down list'!$E$3:$E$13</xm:f>
          </x14:formula1>
          <xm:sqref>C9</xm:sqref>
        </x14:dataValidation>
        <x14:dataValidation type="list" allowBlank="1" showInputMessage="1" showErrorMessage="1" xr:uid="{F28C2584-C508-4DC6-932A-2D883518EB36}">
          <x14:formula1>
            <xm:f>'Drop down list'!$B$3:$B$7</xm:f>
          </x14:formula1>
          <xm:sqref>C6</xm:sqref>
        </x14:dataValidation>
        <x14:dataValidation type="list" allowBlank="1" showInputMessage="1" showErrorMessage="1" xr:uid="{E9FD5120-3091-41B5-9D82-C16D4BB53C7D}">
          <x14:formula1>
            <xm:f>'Drop down list'!$A$3:$A$130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3890A-C2C4-44D7-8894-4CB700D4D6E0}">
  <dimension ref="A1:H27"/>
  <sheetViews>
    <sheetView showGridLines="0" zoomScale="70" zoomScaleNormal="70" zoomScaleSheetLayoutView="70" workbookViewId="0">
      <pane ySplit="1" topLeftCell="A2" activePane="bottomLeft" state="frozen"/>
      <selection pane="bottomLeft" activeCell="C3" sqref="C3"/>
    </sheetView>
  </sheetViews>
  <sheetFormatPr defaultColWidth="43.140625" defaultRowHeight="21" customHeight="1" x14ac:dyDescent="0.25"/>
  <cols>
    <col min="1" max="1" width="2" style="52" customWidth="1"/>
    <col min="2" max="2" width="32.140625" style="52" customWidth="1"/>
    <col min="3" max="3" width="36" style="52" customWidth="1"/>
    <col min="4" max="4" width="2.28515625" style="52" customWidth="1"/>
    <col min="5" max="5" width="17.85546875" style="52" customWidth="1"/>
    <col min="6" max="6" width="20" style="52" customWidth="1"/>
    <col min="7" max="7" width="183" style="52" customWidth="1"/>
    <col min="8" max="8" width="29.140625" style="52" customWidth="1"/>
    <col min="9" max="16384" width="43.140625" style="52"/>
  </cols>
  <sheetData>
    <row r="1" spans="1:8" s="86" customFormat="1" ht="42.75" customHeight="1" x14ac:dyDescent="0.35">
      <c r="E1" s="95" t="s">
        <v>173</v>
      </c>
      <c r="F1" s="95"/>
      <c r="G1" s="95"/>
      <c r="H1" s="95"/>
    </row>
    <row r="2" spans="1:8" ht="9.75" customHeight="1" x14ac:dyDescent="0.25"/>
    <row r="3" spans="1:8" s="49" customFormat="1" ht="32.1" customHeight="1" x14ac:dyDescent="0.3">
      <c r="B3" s="116" t="s">
        <v>185</v>
      </c>
      <c r="C3" s="117"/>
      <c r="E3" s="118" t="s">
        <v>179</v>
      </c>
      <c r="F3" s="118" t="s">
        <v>180</v>
      </c>
      <c r="G3" s="118" t="s">
        <v>178</v>
      </c>
      <c r="H3" s="119" t="s">
        <v>0</v>
      </c>
    </row>
    <row r="4" spans="1:8" s="49" customFormat="1" ht="26.45" customHeight="1" x14ac:dyDescent="0.3">
      <c r="B4" s="120" t="s">
        <v>182</v>
      </c>
      <c r="C4" s="120"/>
      <c r="E4" s="118" t="s">
        <v>136</v>
      </c>
      <c r="F4" s="118" t="s">
        <v>181</v>
      </c>
      <c r="G4" s="118" t="s">
        <v>174</v>
      </c>
      <c r="H4" s="119"/>
    </row>
    <row r="5" spans="1:8" ht="27.95" customHeight="1" x14ac:dyDescent="0.25">
      <c r="B5" s="84" t="s">
        <v>194</v>
      </c>
      <c r="C5" s="58" t="s">
        <v>7</v>
      </c>
      <c r="E5" s="88">
        <v>0.2</v>
      </c>
      <c r="F5" s="96">
        <f>E5*C27</f>
        <v>16328.400000000001</v>
      </c>
      <c r="G5" s="59" t="s">
        <v>154</v>
      </c>
      <c r="H5" s="60" t="s">
        <v>138</v>
      </c>
    </row>
    <row r="6" spans="1:8" s="61" customFormat="1" ht="27.95" customHeight="1" x14ac:dyDescent="0.25">
      <c r="B6" s="84" t="s">
        <v>175</v>
      </c>
      <c r="C6" s="62" t="s">
        <v>5</v>
      </c>
      <c r="E6" s="89"/>
      <c r="F6" s="96"/>
      <c r="G6" s="63" t="s">
        <v>157</v>
      </c>
      <c r="H6" s="64" t="s">
        <v>158</v>
      </c>
    </row>
    <row r="7" spans="1:8" ht="27.95" customHeight="1" x14ac:dyDescent="0.25">
      <c r="A7" s="65"/>
      <c r="B7" s="84" t="s">
        <v>135</v>
      </c>
      <c r="C7" s="62" t="s">
        <v>195</v>
      </c>
      <c r="D7" s="66"/>
      <c r="E7" s="90">
        <v>0.1</v>
      </c>
      <c r="F7" s="100">
        <f>E7*C27</f>
        <v>8164.2000000000007</v>
      </c>
      <c r="G7" s="67" t="s">
        <v>140</v>
      </c>
      <c r="H7" s="68" t="s">
        <v>139</v>
      </c>
    </row>
    <row r="8" spans="1:8" ht="27.95" customHeight="1" x14ac:dyDescent="0.25">
      <c r="A8" s="65"/>
      <c r="B8" s="84" t="s">
        <v>176</v>
      </c>
      <c r="C8" s="69">
        <v>123.7</v>
      </c>
      <c r="D8" s="66"/>
      <c r="E8" s="91"/>
      <c r="F8" s="100"/>
      <c r="G8" s="70" t="s">
        <v>156</v>
      </c>
      <c r="H8" s="71" t="s">
        <v>155</v>
      </c>
    </row>
    <row r="9" spans="1:8" ht="27.95" customHeight="1" x14ac:dyDescent="0.25">
      <c r="A9" s="65"/>
      <c r="B9" s="84" t="s">
        <v>177</v>
      </c>
      <c r="C9" s="72">
        <v>660</v>
      </c>
      <c r="D9" s="66"/>
      <c r="E9" s="88">
        <v>0.1</v>
      </c>
      <c r="F9" s="96">
        <f>E9*C27</f>
        <v>8164.2000000000007</v>
      </c>
      <c r="G9" s="59" t="s">
        <v>142</v>
      </c>
      <c r="H9" s="60" t="s">
        <v>141</v>
      </c>
    </row>
    <row r="10" spans="1:8" ht="27.95" customHeight="1" x14ac:dyDescent="0.25">
      <c r="A10" s="65"/>
      <c r="B10" s="84" t="s">
        <v>183</v>
      </c>
      <c r="C10" s="73">
        <f>C9*C8</f>
        <v>81642</v>
      </c>
      <c r="D10" s="66"/>
      <c r="E10" s="89"/>
      <c r="F10" s="96"/>
      <c r="G10" s="74" t="s">
        <v>159</v>
      </c>
      <c r="H10" s="64" t="s">
        <v>161</v>
      </c>
    </row>
    <row r="11" spans="1:8" ht="24.95" customHeight="1" x14ac:dyDescent="0.25">
      <c r="A11" s="65"/>
      <c r="D11" s="66"/>
      <c r="E11" s="90">
        <v>0.1</v>
      </c>
      <c r="F11" s="100">
        <f>E11*C27</f>
        <v>8164.2000000000007</v>
      </c>
      <c r="G11" s="67" t="s">
        <v>143</v>
      </c>
      <c r="H11" s="68" t="s">
        <v>144</v>
      </c>
    </row>
    <row r="12" spans="1:8" ht="24.95" customHeight="1" x14ac:dyDescent="0.25">
      <c r="A12" s="65"/>
      <c r="D12" s="66"/>
      <c r="E12" s="91"/>
      <c r="F12" s="100"/>
      <c r="G12" s="70" t="s">
        <v>160</v>
      </c>
      <c r="H12" s="71" t="s">
        <v>162</v>
      </c>
    </row>
    <row r="13" spans="1:8" ht="24.95" customHeight="1" x14ac:dyDescent="0.25">
      <c r="A13" s="65"/>
      <c r="D13" s="66"/>
      <c r="E13" s="88">
        <v>0.1</v>
      </c>
      <c r="F13" s="96">
        <f>E13*C27</f>
        <v>8164.2000000000007</v>
      </c>
      <c r="G13" s="59" t="s">
        <v>146</v>
      </c>
      <c r="H13" s="60" t="s">
        <v>145</v>
      </c>
    </row>
    <row r="14" spans="1:8" ht="24.95" customHeight="1" x14ac:dyDescent="0.25">
      <c r="A14" s="65"/>
      <c r="D14" s="66"/>
      <c r="E14" s="89"/>
      <c r="F14" s="96"/>
      <c r="G14" s="74" t="s">
        <v>164</v>
      </c>
      <c r="H14" s="64" t="s">
        <v>163</v>
      </c>
    </row>
    <row r="15" spans="1:8" ht="24.95" customHeight="1" x14ac:dyDescent="0.25">
      <c r="A15" s="65"/>
      <c r="D15" s="66"/>
      <c r="E15" s="90">
        <v>0.1</v>
      </c>
      <c r="F15" s="100">
        <f>E15*C27</f>
        <v>8164.2000000000007</v>
      </c>
      <c r="G15" s="67" t="s">
        <v>148</v>
      </c>
      <c r="H15" s="68" t="s">
        <v>147</v>
      </c>
    </row>
    <row r="16" spans="1:8" ht="24.95" customHeight="1" x14ac:dyDescent="0.25">
      <c r="A16" s="65"/>
      <c r="B16" s="65"/>
      <c r="E16" s="91"/>
      <c r="F16" s="100"/>
      <c r="G16" s="70" t="s">
        <v>166</v>
      </c>
      <c r="H16" s="71" t="s">
        <v>165</v>
      </c>
    </row>
    <row r="17" spans="1:8" ht="24.95" customHeight="1" x14ac:dyDescent="0.25">
      <c r="A17" s="65"/>
      <c r="B17" s="65"/>
      <c r="E17" s="88">
        <v>0.1</v>
      </c>
      <c r="F17" s="96">
        <f>E17*C27</f>
        <v>8164.2000000000007</v>
      </c>
      <c r="G17" s="59" t="s">
        <v>150</v>
      </c>
      <c r="H17" s="60" t="s">
        <v>149</v>
      </c>
    </row>
    <row r="18" spans="1:8" ht="24.95" customHeight="1" x14ac:dyDescent="0.25">
      <c r="A18" s="65"/>
      <c r="B18" s="65"/>
      <c r="E18" s="89"/>
      <c r="F18" s="96"/>
      <c r="G18" s="74" t="s">
        <v>168</v>
      </c>
      <c r="H18" s="64" t="s">
        <v>167</v>
      </c>
    </row>
    <row r="19" spans="1:8" ht="24.95" customHeight="1" x14ac:dyDescent="0.25">
      <c r="A19" s="65"/>
      <c r="B19" s="65"/>
      <c r="E19" s="90">
        <v>0.1</v>
      </c>
      <c r="F19" s="100">
        <f>E19*C27</f>
        <v>8164.2000000000007</v>
      </c>
      <c r="G19" s="67" t="s">
        <v>152</v>
      </c>
      <c r="H19" s="68" t="s">
        <v>151</v>
      </c>
    </row>
    <row r="20" spans="1:8" ht="24.95" customHeight="1" x14ac:dyDescent="0.25">
      <c r="A20" s="65"/>
      <c r="B20" s="65"/>
      <c r="E20" s="98"/>
      <c r="F20" s="101"/>
      <c r="G20" s="75" t="s">
        <v>170</v>
      </c>
      <c r="H20" s="76" t="s">
        <v>169</v>
      </c>
    </row>
    <row r="21" spans="1:8" ht="24.95" customHeight="1" x14ac:dyDescent="0.25">
      <c r="A21" s="65"/>
      <c r="B21" s="65"/>
      <c r="E21" s="88">
        <v>0.1</v>
      </c>
      <c r="F21" s="96">
        <f>E21*C27</f>
        <v>8164.2000000000007</v>
      </c>
      <c r="G21" s="59" t="s">
        <v>186</v>
      </c>
      <c r="H21" s="60" t="s">
        <v>153</v>
      </c>
    </row>
    <row r="22" spans="1:8" ht="24.95" customHeight="1" thickBot="1" x14ac:dyDescent="0.3">
      <c r="A22" s="65"/>
      <c r="B22" s="65"/>
      <c r="E22" s="99"/>
      <c r="F22" s="97"/>
      <c r="G22" s="77" t="s">
        <v>171</v>
      </c>
      <c r="H22" s="78" t="s">
        <v>172</v>
      </c>
    </row>
    <row r="23" spans="1:8" s="49" customFormat="1" ht="30" customHeight="1" thickBot="1" x14ac:dyDescent="0.35">
      <c r="A23" s="48"/>
      <c r="B23" s="48"/>
      <c r="E23" s="50">
        <f>SUM(E5:E22)</f>
        <v>0.99999999999999989</v>
      </c>
      <c r="F23" s="51">
        <f>SUM(F5:F22)</f>
        <v>81641.999999999985</v>
      </c>
      <c r="G23" s="93" t="s">
        <v>187</v>
      </c>
      <c r="H23" s="93"/>
    </row>
    <row r="24" spans="1:8" ht="21" customHeight="1" x14ac:dyDescent="0.25">
      <c r="A24" s="65"/>
    </row>
    <row r="25" spans="1:8" ht="21" customHeight="1" x14ac:dyDescent="0.25">
      <c r="A25" s="65"/>
      <c r="B25" s="94" t="s">
        <v>184</v>
      </c>
      <c r="C25" s="94"/>
    </row>
    <row r="26" spans="1:8" ht="21" customHeight="1" x14ac:dyDescent="0.25">
      <c r="A26" s="65"/>
      <c r="B26" s="81">
        <v>0</v>
      </c>
      <c r="C26" s="73">
        <f>C10*B26</f>
        <v>0</v>
      </c>
      <c r="D26" s="82"/>
    </row>
    <row r="27" spans="1:8" ht="21" customHeight="1" x14ac:dyDescent="0.25">
      <c r="B27" s="56" t="s">
        <v>137</v>
      </c>
      <c r="C27" s="83">
        <f>C10-C26</f>
        <v>81642</v>
      </c>
    </row>
  </sheetData>
  <sheetProtection selectLockedCells="1" selectUnlockedCells="1"/>
  <mergeCells count="23">
    <mergeCell ref="H3:H4"/>
    <mergeCell ref="G23:H23"/>
    <mergeCell ref="B4:C4"/>
    <mergeCell ref="B25:C25"/>
    <mergeCell ref="E1:H1"/>
    <mergeCell ref="F21:F22"/>
    <mergeCell ref="E19:E20"/>
    <mergeCell ref="E21:E22"/>
    <mergeCell ref="F5:F6"/>
    <mergeCell ref="F7:F8"/>
    <mergeCell ref="F9:F10"/>
    <mergeCell ref="F11:F12"/>
    <mergeCell ref="F13:F14"/>
    <mergeCell ref="F15:F16"/>
    <mergeCell ref="F17:F18"/>
    <mergeCell ref="F19:F20"/>
    <mergeCell ref="E17:E18"/>
    <mergeCell ref="E5:E6"/>
    <mergeCell ref="E7:E8"/>
    <mergeCell ref="E9:E10"/>
    <mergeCell ref="E11:E12"/>
    <mergeCell ref="E13:E14"/>
    <mergeCell ref="E15:E16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DD38406-5BF6-461A-A535-66DFB1152476}">
          <x14:formula1>
            <xm:f>'Drop down list'!$A$3:$A$130</xm:f>
          </x14:formula1>
          <xm:sqref>C5</xm:sqref>
        </x14:dataValidation>
        <x14:dataValidation type="list" allowBlank="1" showInputMessage="1" showErrorMessage="1" xr:uid="{DCD43258-BA91-42DF-A099-E8BD77ECF534}">
          <x14:formula1>
            <xm:f>'Drop down list'!$B$3:$B$7</xm:f>
          </x14:formula1>
          <xm:sqref>C6</xm:sqref>
        </x14:dataValidation>
        <x14:dataValidation type="list" allowBlank="1" showInputMessage="1" showErrorMessage="1" xr:uid="{20CECF0F-512C-45E2-B3DC-D68F65EB41EA}">
          <x14:formula1>
            <xm:f>'Drop down list'!$E$3:$E$13</xm:f>
          </x14:formula1>
          <xm:sqref>C9</xm:sqref>
        </x14:dataValidation>
        <x14:dataValidation type="list" allowBlank="1" showInputMessage="1" showErrorMessage="1" xr:uid="{5132E79E-02F8-4333-BD93-5BC0D4855FAB}">
          <x14:formula1>
            <xm:f>'Drop down list'!$C$3:$C$5</xm:f>
          </x14:formula1>
          <xm:sqref>C7</xm:sqref>
        </x14:dataValidation>
        <x14:dataValidation type="list" allowBlank="1" showInputMessage="1" showErrorMessage="1" xr:uid="{1CF5265B-D5B8-411E-988C-1823C33A05B3}">
          <x14:formula1>
            <xm:f>'Drop down list'!$D$3:$D$19</xm:f>
          </x14:formula1>
          <xm:sqref>C8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4115E-B0EB-4A81-86EE-0FF9421E8083}">
  <dimension ref="A1:H27"/>
  <sheetViews>
    <sheetView showGridLines="0" zoomScale="70" zoomScaleNormal="70" workbookViewId="0">
      <selection activeCell="C3" sqref="C3"/>
    </sheetView>
  </sheetViews>
  <sheetFormatPr defaultColWidth="43.140625" defaultRowHeight="15.75" x14ac:dyDescent="0.25"/>
  <cols>
    <col min="1" max="1" width="2.28515625" style="52" customWidth="1"/>
    <col min="2" max="2" width="25.42578125" style="52" customWidth="1"/>
    <col min="3" max="3" width="36" style="52" customWidth="1"/>
    <col min="4" max="4" width="1.5703125" style="52" customWidth="1"/>
    <col min="5" max="6" width="20.28515625" style="52" customWidth="1"/>
    <col min="7" max="7" width="175" style="52" bestFit="1" customWidth="1"/>
    <col min="8" max="8" width="29.140625" style="52" customWidth="1"/>
    <col min="9" max="16384" width="43.140625" style="52"/>
  </cols>
  <sheetData>
    <row r="1" spans="1:8" ht="42.75" customHeight="1" x14ac:dyDescent="0.25">
      <c r="E1" s="95" t="s">
        <v>173</v>
      </c>
      <c r="F1" s="95"/>
      <c r="G1" s="95"/>
      <c r="H1" s="95"/>
    </row>
    <row r="2" spans="1:8" ht="9.75" customHeight="1" x14ac:dyDescent="0.25"/>
    <row r="3" spans="1:8" ht="32.1" customHeight="1" x14ac:dyDescent="0.25">
      <c r="B3" s="84" t="s">
        <v>185</v>
      </c>
      <c r="C3" s="54"/>
      <c r="E3" s="55" t="s">
        <v>179</v>
      </c>
      <c r="F3" s="55" t="s">
        <v>180</v>
      </c>
      <c r="G3" s="55" t="s">
        <v>178</v>
      </c>
      <c r="H3" s="92" t="s">
        <v>0</v>
      </c>
    </row>
    <row r="4" spans="1:8" ht="26.45" customHeight="1" x14ac:dyDescent="0.25">
      <c r="B4" s="94" t="s">
        <v>182</v>
      </c>
      <c r="C4" s="94"/>
      <c r="E4" s="55" t="s">
        <v>136</v>
      </c>
      <c r="F4" s="55" t="s">
        <v>181</v>
      </c>
      <c r="G4" s="55" t="s">
        <v>174</v>
      </c>
      <c r="H4" s="92"/>
    </row>
    <row r="5" spans="1:8" ht="27.95" customHeight="1" x14ac:dyDescent="0.25">
      <c r="B5" s="84" t="s">
        <v>194</v>
      </c>
      <c r="C5" s="58" t="s">
        <v>28</v>
      </c>
      <c r="E5" s="88">
        <v>0.2</v>
      </c>
      <c r="F5" s="96">
        <f>E5*C27</f>
        <v>11679.36</v>
      </c>
      <c r="G5" s="59" t="s">
        <v>154</v>
      </c>
      <c r="H5" s="60" t="s">
        <v>138</v>
      </c>
    </row>
    <row r="6" spans="1:8" s="61" customFormat="1" ht="27.95" customHeight="1" x14ac:dyDescent="0.25">
      <c r="B6" s="84" t="s">
        <v>175</v>
      </c>
      <c r="C6" s="62" t="s">
        <v>5</v>
      </c>
      <c r="E6" s="89"/>
      <c r="F6" s="96"/>
      <c r="G6" s="63" t="s">
        <v>157</v>
      </c>
      <c r="H6" s="64" t="s">
        <v>158</v>
      </c>
    </row>
    <row r="7" spans="1:8" ht="27.95" customHeight="1" x14ac:dyDescent="0.25">
      <c r="A7" s="65"/>
      <c r="B7" s="84" t="s">
        <v>135</v>
      </c>
      <c r="C7" s="62" t="s">
        <v>192</v>
      </c>
      <c r="D7" s="66"/>
      <c r="E7" s="90">
        <v>0.1</v>
      </c>
      <c r="F7" s="100">
        <f>E7*C27</f>
        <v>5839.68</v>
      </c>
      <c r="G7" s="67" t="s">
        <v>140</v>
      </c>
      <c r="H7" s="68" t="s">
        <v>139</v>
      </c>
    </row>
    <row r="8" spans="1:8" ht="27.95" customHeight="1" x14ac:dyDescent="0.25">
      <c r="A8" s="65"/>
      <c r="B8" s="84" t="s">
        <v>176</v>
      </c>
      <c r="C8" s="69">
        <v>110.6</v>
      </c>
      <c r="D8" s="66"/>
      <c r="E8" s="91"/>
      <c r="F8" s="100"/>
      <c r="G8" s="70" t="s">
        <v>156</v>
      </c>
      <c r="H8" s="71" t="s">
        <v>155</v>
      </c>
    </row>
    <row r="9" spans="1:8" ht="27.95" customHeight="1" x14ac:dyDescent="0.25">
      <c r="A9" s="65"/>
      <c r="B9" s="84" t="s">
        <v>177</v>
      </c>
      <c r="C9" s="72">
        <v>528</v>
      </c>
      <c r="D9" s="66"/>
      <c r="E9" s="88">
        <v>0.1</v>
      </c>
      <c r="F9" s="96">
        <f>E9*C27</f>
        <v>5839.68</v>
      </c>
      <c r="G9" s="59" t="s">
        <v>142</v>
      </c>
      <c r="H9" s="60" t="s">
        <v>141</v>
      </c>
    </row>
    <row r="10" spans="1:8" ht="27.95" customHeight="1" x14ac:dyDescent="0.25">
      <c r="A10" s="65"/>
      <c r="B10" s="84" t="s">
        <v>183</v>
      </c>
      <c r="C10" s="73">
        <f>C9*C8</f>
        <v>58396.799999999996</v>
      </c>
      <c r="D10" s="66"/>
      <c r="E10" s="89"/>
      <c r="F10" s="96"/>
      <c r="G10" s="74" t="s">
        <v>159</v>
      </c>
      <c r="H10" s="64" t="s">
        <v>161</v>
      </c>
    </row>
    <row r="11" spans="1:8" ht="24.95" customHeight="1" x14ac:dyDescent="0.25">
      <c r="A11" s="65"/>
      <c r="D11" s="66"/>
      <c r="E11" s="90">
        <v>0.1</v>
      </c>
      <c r="F11" s="100">
        <f>E11*C27</f>
        <v>5839.68</v>
      </c>
      <c r="G11" s="67" t="s">
        <v>143</v>
      </c>
      <c r="H11" s="68" t="s">
        <v>144</v>
      </c>
    </row>
    <row r="12" spans="1:8" ht="24.95" customHeight="1" x14ac:dyDescent="0.25">
      <c r="A12" s="65"/>
      <c r="D12" s="66"/>
      <c r="E12" s="91"/>
      <c r="F12" s="100"/>
      <c r="G12" s="70" t="s">
        <v>160</v>
      </c>
      <c r="H12" s="71" t="s">
        <v>162</v>
      </c>
    </row>
    <row r="13" spans="1:8" ht="24.95" customHeight="1" x14ac:dyDescent="0.25">
      <c r="A13" s="65"/>
      <c r="D13" s="66"/>
      <c r="E13" s="88">
        <v>0.1</v>
      </c>
      <c r="F13" s="96">
        <f>E13*C27</f>
        <v>5839.68</v>
      </c>
      <c r="G13" s="59" t="s">
        <v>146</v>
      </c>
      <c r="H13" s="60" t="s">
        <v>145</v>
      </c>
    </row>
    <row r="14" spans="1:8" ht="24.95" customHeight="1" x14ac:dyDescent="0.25">
      <c r="A14" s="65"/>
      <c r="D14" s="66"/>
      <c r="E14" s="89"/>
      <c r="F14" s="96"/>
      <c r="G14" s="74" t="s">
        <v>164</v>
      </c>
      <c r="H14" s="64" t="s">
        <v>163</v>
      </c>
    </row>
    <row r="15" spans="1:8" ht="24.95" customHeight="1" x14ac:dyDescent="0.25">
      <c r="A15" s="65"/>
      <c r="D15" s="66"/>
      <c r="E15" s="90">
        <v>0.1</v>
      </c>
      <c r="F15" s="100">
        <f>E15*C27</f>
        <v>5839.68</v>
      </c>
      <c r="G15" s="67" t="s">
        <v>148</v>
      </c>
      <c r="H15" s="68" t="s">
        <v>147</v>
      </c>
    </row>
    <row r="16" spans="1:8" ht="24.95" customHeight="1" x14ac:dyDescent="0.25">
      <c r="A16" s="65"/>
      <c r="B16" s="65"/>
      <c r="E16" s="91"/>
      <c r="F16" s="100"/>
      <c r="G16" s="70" t="s">
        <v>166</v>
      </c>
      <c r="H16" s="71" t="s">
        <v>165</v>
      </c>
    </row>
    <row r="17" spans="1:8" ht="24.95" customHeight="1" x14ac:dyDescent="0.25">
      <c r="A17" s="65"/>
      <c r="B17" s="65"/>
      <c r="E17" s="88">
        <v>0.1</v>
      </c>
      <c r="F17" s="96">
        <f>E17*C27</f>
        <v>5839.68</v>
      </c>
      <c r="G17" s="59" t="s">
        <v>150</v>
      </c>
      <c r="H17" s="60" t="s">
        <v>149</v>
      </c>
    </row>
    <row r="18" spans="1:8" ht="24.95" customHeight="1" x14ac:dyDescent="0.25">
      <c r="A18" s="65"/>
      <c r="B18" s="65"/>
      <c r="E18" s="89"/>
      <c r="F18" s="96"/>
      <c r="G18" s="74" t="s">
        <v>168</v>
      </c>
      <c r="H18" s="64" t="s">
        <v>167</v>
      </c>
    </row>
    <row r="19" spans="1:8" ht="24.95" customHeight="1" x14ac:dyDescent="0.25">
      <c r="A19" s="65"/>
      <c r="B19" s="65"/>
      <c r="E19" s="90">
        <v>0.1</v>
      </c>
      <c r="F19" s="100">
        <f>E19*C27</f>
        <v>5839.68</v>
      </c>
      <c r="G19" s="67" t="s">
        <v>152</v>
      </c>
      <c r="H19" s="68" t="s">
        <v>151</v>
      </c>
    </row>
    <row r="20" spans="1:8" ht="24.95" customHeight="1" x14ac:dyDescent="0.25">
      <c r="A20" s="65"/>
      <c r="B20" s="65"/>
      <c r="E20" s="98"/>
      <c r="F20" s="101"/>
      <c r="G20" s="75" t="s">
        <v>170</v>
      </c>
      <c r="H20" s="76" t="s">
        <v>169</v>
      </c>
    </row>
    <row r="21" spans="1:8" ht="24.95" customHeight="1" x14ac:dyDescent="0.25">
      <c r="A21" s="65"/>
      <c r="B21" s="65"/>
      <c r="E21" s="88">
        <v>0.1</v>
      </c>
      <c r="F21" s="96">
        <f>E21*C27</f>
        <v>5839.68</v>
      </c>
      <c r="G21" s="59" t="s">
        <v>186</v>
      </c>
      <c r="H21" s="60" t="s">
        <v>153</v>
      </c>
    </row>
    <row r="22" spans="1:8" ht="24.95" customHeight="1" thickBot="1" x14ac:dyDescent="0.3">
      <c r="A22" s="65"/>
      <c r="B22" s="65"/>
      <c r="E22" s="99"/>
      <c r="F22" s="97"/>
      <c r="G22" s="77" t="s">
        <v>171</v>
      </c>
      <c r="H22" s="78" t="s">
        <v>172</v>
      </c>
    </row>
    <row r="23" spans="1:8" s="49" customFormat="1" ht="30" customHeight="1" thickBot="1" x14ac:dyDescent="0.35">
      <c r="A23" s="48"/>
      <c r="B23" s="48"/>
      <c r="E23" s="50">
        <f>SUM(E5:E22)</f>
        <v>0.99999999999999989</v>
      </c>
      <c r="F23" s="51">
        <f>SUM(F5:F22)</f>
        <v>58396.800000000003</v>
      </c>
      <c r="G23" s="93" t="s">
        <v>187</v>
      </c>
      <c r="H23" s="93"/>
    </row>
    <row r="24" spans="1:8" ht="21" customHeight="1" x14ac:dyDescent="0.25">
      <c r="A24" s="65"/>
      <c r="B24" s="65"/>
    </row>
    <row r="25" spans="1:8" ht="21" customHeight="1" x14ac:dyDescent="0.25">
      <c r="A25" s="65"/>
      <c r="B25" s="94" t="s">
        <v>184</v>
      </c>
      <c r="C25" s="94"/>
    </row>
    <row r="26" spans="1:8" ht="21" customHeight="1" x14ac:dyDescent="0.25">
      <c r="A26" s="65"/>
      <c r="B26" s="81">
        <v>0</v>
      </c>
      <c r="C26" s="73">
        <f>C10*B26</f>
        <v>0</v>
      </c>
      <c r="D26" s="82"/>
    </row>
    <row r="27" spans="1:8" x14ac:dyDescent="0.25">
      <c r="B27" s="56" t="s">
        <v>137</v>
      </c>
      <c r="C27" s="83">
        <f>C10-C26</f>
        <v>58396.799999999996</v>
      </c>
    </row>
  </sheetData>
  <mergeCells count="23">
    <mergeCell ref="E7:E8"/>
    <mergeCell ref="F7:F8"/>
    <mergeCell ref="E1:H1"/>
    <mergeCell ref="H3:H4"/>
    <mergeCell ref="B4:C4"/>
    <mergeCell ref="E5:E6"/>
    <mergeCell ref="F5:F6"/>
    <mergeCell ref="E9:E10"/>
    <mergeCell ref="F9:F10"/>
    <mergeCell ref="E11:E12"/>
    <mergeCell ref="F11:F12"/>
    <mergeCell ref="B25:C25"/>
    <mergeCell ref="E13:E14"/>
    <mergeCell ref="F13:F14"/>
    <mergeCell ref="E21:E22"/>
    <mergeCell ref="F21:F22"/>
    <mergeCell ref="G23:H23"/>
    <mergeCell ref="E15:E16"/>
    <mergeCell ref="F15:F16"/>
    <mergeCell ref="E17:E18"/>
    <mergeCell ref="F17:F18"/>
    <mergeCell ref="E19:E20"/>
    <mergeCell ref="F19:F2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F7AC678-FC16-4F7F-99FE-A9EB3651D6F9}">
          <x14:formula1>
            <xm:f>'Drop down list'!$D$3:$D$19</xm:f>
          </x14:formula1>
          <xm:sqref>C8</xm:sqref>
        </x14:dataValidation>
        <x14:dataValidation type="list" allowBlank="1" showInputMessage="1" showErrorMessage="1" xr:uid="{6BF0CC61-96DB-4215-955E-8B3CDBEBF43B}">
          <x14:formula1>
            <xm:f>'Drop down list'!$C$3:$C$5</xm:f>
          </x14:formula1>
          <xm:sqref>C7</xm:sqref>
        </x14:dataValidation>
        <x14:dataValidation type="list" allowBlank="1" showInputMessage="1" showErrorMessage="1" xr:uid="{53852F92-7ACD-4076-9BE3-E5613BC4E096}">
          <x14:formula1>
            <xm:f>'Drop down list'!$E$3:$E$13</xm:f>
          </x14:formula1>
          <xm:sqref>C9</xm:sqref>
        </x14:dataValidation>
        <x14:dataValidation type="list" allowBlank="1" showInputMessage="1" showErrorMessage="1" xr:uid="{67EDA2A9-53E4-4486-B547-52726D581C77}">
          <x14:formula1>
            <xm:f>'Drop down list'!$B$3:$B$7</xm:f>
          </x14:formula1>
          <xm:sqref>C6</xm:sqref>
        </x14:dataValidation>
        <x14:dataValidation type="list" allowBlank="1" showInputMessage="1" showErrorMessage="1" xr:uid="{F60CCBC4-4F0A-42B4-8C87-B511F63E8D34}">
          <x14:formula1>
            <xm:f>'Drop down list'!$A$3:$A$130</xm:f>
          </x14:formula1>
          <xm:sqref>C5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2DD76-4C95-43CB-ACCD-E66F5356FC04}">
  <dimension ref="A1:H27"/>
  <sheetViews>
    <sheetView showGridLines="0" zoomScale="80" zoomScaleNormal="80" workbookViewId="0">
      <selection activeCell="C3" sqref="C3"/>
    </sheetView>
  </sheetViews>
  <sheetFormatPr defaultColWidth="43.140625" defaultRowHeight="15.75" x14ac:dyDescent="0.25"/>
  <cols>
    <col min="1" max="1" width="3.42578125" style="52" customWidth="1"/>
    <col min="2" max="2" width="25.42578125" style="52" customWidth="1"/>
    <col min="3" max="3" width="36" style="52" customWidth="1"/>
    <col min="4" max="4" width="1.140625" style="52" customWidth="1"/>
    <col min="5" max="5" width="9.42578125" style="52" customWidth="1"/>
    <col min="6" max="6" width="20" style="52" customWidth="1"/>
    <col min="7" max="7" width="162.140625" style="52" bestFit="1" customWidth="1"/>
    <col min="8" max="8" width="29.140625" style="52" customWidth="1"/>
    <col min="9" max="16384" width="43.140625" style="52"/>
  </cols>
  <sheetData>
    <row r="1" spans="1:8" ht="42.75" customHeight="1" x14ac:dyDescent="0.25">
      <c r="E1" s="95" t="s">
        <v>173</v>
      </c>
      <c r="F1" s="95"/>
      <c r="G1" s="95"/>
      <c r="H1" s="95"/>
    </row>
    <row r="2" spans="1:8" ht="9.75" customHeight="1" x14ac:dyDescent="0.25"/>
    <row r="3" spans="1:8" ht="32.1" customHeight="1" x14ac:dyDescent="0.25">
      <c r="B3" s="84" t="s">
        <v>185</v>
      </c>
      <c r="C3" s="54"/>
      <c r="E3" s="55" t="s">
        <v>179</v>
      </c>
      <c r="F3" s="55" t="s">
        <v>180</v>
      </c>
      <c r="G3" s="55" t="s">
        <v>178</v>
      </c>
      <c r="H3" s="92" t="s">
        <v>0</v>
      </c>
    </row>
    <row r="4" spans="1:8" ht="26.45" customHeight="1" x14ac:dyDescent="0.25">
      <c r="B4" s="94" t="s">
        <v>182</v>
      </c>
      <c r="C4" s="94"/>
      <c r="E4" s="55" t="s">
        <v>136</v>
      </c>
      <c r="F4" s="55" t="s">
        <v>181</v>
      </c>
      <c r="G4" s="55" t="s">
        <v>174</v>
      </c>
      <c r="H4" s="92"/>
    </row>
    <row r="5" spans="1:8" ht="27.95" customHeight="1" x14ac:dyDescent="0.25">
      <c r="B5" s="84" t="s">
        <v>194</v>
      </c>
      <c r="C5" s="58" t="s">
        <v>29</v>
      </c>
      <c r="E5" s="88">
        <v>0.2</v>
      </c>
      <c r="F5" s="96">
        <f>E5*C27</f>
        <v>11679.36</v>
      </c>
      <c r="G5" s="59" t="s">
        <v>154</v>
      </c>
      <c r="H5" s="60" t="s">
        <v>138</v>
      </c>
    </row>
    <row r="6" spans="1:8" s="61" customFormat="1" ht="27.95" customHeight="1" x14ac:dyDescent="0.25">
      <c r="B6" s="84" t="s">
        <v>175</v>
      </c>
      <c r="C6" s="62" t="s">
        <v>5</v>
      </c>
      <c r="E6" s="89"/>
      <c r="F6" s="96"/>
      <c r="G6" s="63" t="s">
        <v>157</v>
      </c>
      <c r="H6" s="64" t="s">
        <v>158</v>
      </c>
    </row>
    <row r="7" spans="1:8" ht="27.95" customHeight="1" x14ac:dyDescent="0.25">
      <c r="A7" s="65"/>
      <c r="B7" s="84" t="s">
        <v>135</v>
      </c>
      <c r="C7" s="62" t="s">
        <v>192</v>
      </c>
      <c r="D7" s="66"/>
      <c r="E7" s="90">
        <v>0.1</v>
      </c>
      <c r="F7" s="100">
        <f>E7*C27</f>
        <v>5839.68</v>
      </c>
      <c r="G7" s="67" t="s">
        <v>140</v>
      </c>
      <c r="H7" s="68" t="s">
        <v>139</v>
      </c>
    </row>
    <row r="8" spans="1:8" ht="27.95" customHeight="1" x14ac:dyDescent="0.25">
      <c r="A8" s="65"/>
      <c r="B8" s="84" t="s">
        <v>176</v>
      </c>
      <c r="C8" s="69">
        <v>110.6</v>
      </c>
      <c r="D8" s="66"/>
      <c r="E8" s="91"/>
      <c r="F8" s="100"/>
      <c r="G8" s="70" t="s">
        <v>156</v>
      </c>
      <c r="H8" s="71" t="s">
        <v>155</v>
      </c>
    </row>
    <row r="9" spans="1:8" ht="27.95" customHeight="1" x14ac:dyDescent="0.25">
      <c r="A9" s="65"/>
      <c r="B9" s="84" t="s">
        <v>177</v>
      </c>
      <c r="C9" s="72">
        <v>528</v>
      </c>
      <c r="D9" s="66"/>
      <c r="E9" s="88">
        <v>0.1</v>
      </c>
      <c r="F9" s="96">
        <f>E9*C27</f>
        <v>5839.68</v>
      </c>
      <c r="G9" s="59" t="s">
        <v>142</v>
      </c>
      <c r="H9" s="60" t="s">
        <v>141</v>
      </c>
    </row>
    <row r="10" spans="1:8" ht="27.95" customHeight="1" x14ac:dyDescent="0.25">
      <c r="A10" s="65"/>
      <c r="B10" s="84" t="s">
        <v>183</v>
      </c>
      <c r="C10" s="73">
        <f>C9*C8</f>
        <v>58396.799999999996</v>
      </c>
      <c r="D10" s="66"/>
      <c r="E10" s="89"/>
      <c r="F10" s="96"/>
      <c r="G10" s="74" t="s">
        <v>159</v>
      </c>
      <c r="H10" s="64" t="s">
        <v>161</v>
      </c>
    </row>
    <row r="11" spans="1:8" ht="24.95" customHeight="1" x14ac:dyDescent="0.25">
      <c r="A11" s="65"/>
      <c r="D11" s="66"/>
      <c r="E11" s="90">
        <v>0.1</v>
      </c>
      <c r="F11" s="100">
        <f>E11*C27</f>
        <v>5839.68</v>
      </c>
      <c r="G11" s="67" t="s">
        <v>143</v>
      </c>
      <c r="H11" s="68" t="s">
        <v>144</v>
      </c>
    </row>
    <row r="12" spans="1:8" ht="24.95" customHeight="1" x14ac:dyDescent="0.25">
      <c r="A12" s="65"/>
      <c r="D12" s="66"/>
      <c r="E12" s="91"/>
      <c r="F12" s="100"/>
      <c r="G12" s="70" t="s">
        <v>160</v>
      </c>
      <c r="H12" s="71" t="s">
        <v>162</v>
      </c>
    </row>
    <row r="13" spans="1:8" ht="24.95" customHeight="1" x14ac:dyDescent="0.25">
      <c r="A13" s="65"/>
      <c r="D13" s="66"/>
      <c r="E13" s="88">
        <v>0.1</v>
      </c>
      <c r="F13" s="96">
        <f>E13*C27</f>
        <v>5839.68</v>
      </c>
      <c r="G13" s="59" t="s">
        <v>146</v>
      </c>
      <c r="H13" s="60" t="s">
        <v>145</v>
      </c>
    </row>
    <row r="14" spans="1:8" ht="24.95" customHeight="1" x14ac:dyDescent="0.25">
      <c r="A14" s="65"/>
      <c r="D14" s="66"/>
      <c r="E14" s="89"/>
      <c r="F14" s="96"/>
      <c r="G14" s="74" t="s">
        <v>164</v>
      </c>
      <c r="H14" s="64" t="s">
        <v>163</v>
      </c>
    </row>
    <row r="15" spans="1:8" ht="24.95" customHeight="1" x14ac:dyDescent="0.25">
      <c r="A15" s="65"/>
      <c r="D15" s="66"/>
      <c r="E15" s="90">
        <v>0.1</v>
      </c>
      <c r="F15" s="100">
        <f>E15*C27</f>
        <v>5839.68</v>
      </c>
      <c r="G15" s="67" t="s">
        <v>148</v>
      </c>
      <c r="H15" s="68" t="s">
        <v>147</v>
      </c>
    </row>
    <row r="16" spans="1:8" ht="24.95" customHeight="1" x14ac:dyDescent="0.25">
      <c r="A16" s="65"/>
      <c r="B16" s="65"/>
      <c r="E16" s="91"/>
      <c r="F16" s="100"/>
      <c r="G16" s="70" t="s">
        <v>166</v>
      </c>
      <c r="H16" s="71" t="s">
        <v>165</v>
      </c>
    </row>
    <row r="17" spans="1:8" ht="24.95" customHeight="1" x14ac:dyDescent="0.25">
      <c r="A17" s="65"/>
      <c r="B17" s="65"/>
      <c r="E17" s="88">
        <v>0.1</v>
      </c>
      <c r="F17" s="96">
        <f>E17*C27</f>
        <v>5839.68</v>
      </c>
      <c r="G17" s="59" t="s">
        <v>150</v>
      </c>
      <c r="H17" s="60" t="s">
        <v>149</v>
      </c>
    </row>
    <row r="18" spans="1:8" ht="24.95" customHeight="1" x14ac:dyDescent="0.25">
      <c r="A18" s="65"/>
      <c r="B18" s="65"/>
      <c r="E18" s="89"/>
      <c r="F18" s="96"/>
      <c r="G18" s="74" t="s">
        <v>168</v>
      </c>
      <c r="H18" s="64" t="s">
        <v>167</v>
      </c>
    </row>
    <row r="19" spans="1:8" ht="24.95" customHeight="1" x14ac:dyDescent="0.25">
      <c r="A19" s="65"/>
      <c r="B19" s="65"/>
      <c r="E19" s="90">
        <v>0.1</v>
      </c>
      <c r="F19" s="100">
        <f>E19*C27</f>
        <v>5839.68</v>
      </c>
      <c r="G19" s="67" t="s">
        <v>152</v>
      </c>
      <c r="H19" s="68" t="s">
        <v>151</v>
      </c>
    </row>
    <row r="20" spans="1:8" ht="24.95" customHeight="1" x14ac:dyDescent="0.25">
      <c r="A20" s="65"/>
      <c r="B20" s="65"/>
      <c r="E20" s="98"/>
      <c r="F20" s="101"/>
      <c r="G20" s="75" t="s">
        <v>170</v>
      </c>
      <c r="H20" s="76" t="s">
        <v>169</v>
      </c>
    </row>
    <row r="21" spans="1:8" ht="24.95" customHeight="1" x14ac:dyDescent="0.25">
      <c r="A21" s="65"/>
      <c r="B21" s="65"/>
      <c r="E21" s="88">
        <v>0.1</v>
      </c>
      <c r="F21" s="96">
        <f>E21*C27</f>
        <v>5839.68</v>
      </c>
      <c r="G21" s="59" t="s">
        <v>186</v>
      </c>
      <c r="H21" s="60" t="s">
        <v>153</v>
      </c>
    </row>
    <row r="22" spans="1:8" ht="24.95" customHeight="1" thickBot="1" x14ac:dyDescent="0.3">
      <c r="A22" s="65"/>
      <c r="B22" s="65"/>
      <c r="E22" s="99"/>
      <c r="F22" s="97"/>
      <c r="G22" s="77" t="s">
        <v>171</v>
      </c>
      <c r="H22" s="78" t="s">
        <v>172</v>
      </c>
    </row>
    <row r="23" spans="1:8" s="49" customFormat="1" ht="30" customHeight="1" thickBot="1" x14ac:dyDescent="0.35">
      <c r="A23" s="48"/>
      <c r="B23" s="48"/>
      <c r="E23" s="50">
        <f>SUM(E5:E22)</f>
        <v>0.99999999999999989</v>
      </c>
      <c r="F23" s="51">
        <f>SUM(F5:F22)</f>
        <v>58396.800000000003</v>
      </c>
      <c r="G23" s="93" t="s">
        <v>187</v>
      </c>
      <c r="H23" s="93"/>
    </row>
    <row r="24" spans="1:8" ht="21" customHeight="1" x14ac:dyDescent="0.25">
      <c r="A24" s="65"/>
    </row>
    <row r="25" spans="1:8" ht="21" customHeight="1" x14ac:dyDescent="0.25">
      <c r="A25" s="65"/>
      <c r="B25" s="94" t="s">
        <v>184</v>
      </c>
      <c r="C25" s="94"/>
    </row>
    <row r="26" spans="1:8" ht="21" customHeight="1" x14ac:dyDescent="0.25">
      <c r="A26" s="65"/>
      <c r="B26" s="81">
        <v>0</v>
      </c>
      <c r="C26" s="73">
        <f>C10*B26</f>
        <v>0</v>
      </c>
      <c r="D26" s="82"/>
    </row>
    <row r="27" spans="1:8" x14ac:dyDescent="0.25">
      <c r="B27" s="56" t="s">
        <v>137</v>
      </c>
      <c r="C27" s="83">
        <f>C10-C26</f>
        <v>58396.799999999996</v>
      </c>
    </row>
  </sheetData>
  <mergeCells count="23">
    <mergeCell ref="E7:E8"/>
    <mergeCell ref="F7:F8"/>
    <mergeCell ref="E1:H1"/>
    <mergeCell ref="H3:H4"/>
    <mergeCell ref="B4:C4"/>
    <mergeCell ref="E5:E6"/>
    <mergeCell ref="F5:F6"/>
    <mergeCell ref="E9:E10"/>
    <mergeCell ref="F9:F10"/>
    <mergeCell ref="E11:E12"/>
    <mergeCell ref="F11:F12"/>
    <mergeCell ref="B25:C25"/>
    <mergeCell ref="E13:E14"/>
    <mergeCell ref="F13:F14"/>
    <mergeCell ref="E21:E22"/>
    <mergeCell ref="F21:F22"/>
    <mergeCell ref="G23:H23"/>
    <mergeCell ref="E15:E16"/>
    <mergeCell ref="F15:F16"/>
    <mergeCell ref="E17:E18"/>
    <mergeCell ref="F17:F18"/>
    <mergeCell ref="E19:E20"/>
    <mergeCell ref="F19:F2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1AD44C1-36FA-4256-AD5A-F59133229EDB}">
          <x14:formula1>
            <xm:f>'Drop down list'!$D$3:$D$19</xm:f>
          </x14:formula1>
          <xm:sqref>C8</xm:sqref>
        </x14:dataValidation>
        <x14:dataValidation type="list" allowBlank="1" showInputMessage="1" showErrorMessage="1" xr:uid="{02510FB2-88E7-40A8-8F8E-A39C0A7E9F81}">
          <x14:formula1>
            <xm:f>'Drop down list'!$C$3:$C$5</xm:f>
          </x14:formula1>
          <xm:sqref>C7</xm:sqref>
        </x14:dataValidation>
        <x14:dataValidation type="list" allowBlank="1" showInputMessage="1" showErrorMessage="1" xr:uid="{1AAEA6B5-5D5A-4006-987D-63E0DF665220}">
          <x14:formula1>
            <xm:f>'Drop down list'!$E$3:$E$13</xm:f>
          </x14:formula1>
          <xm:sqref>C9</xm:sqref>
        </x14:dataValidation>
        <x14:dataValidation type="list" allowBlank="1" showInputMessage="1" showErrorMessage="1" xr:uid="{FF3A929B-A0D3-4B18-96B9-E402075B0944}">
          <x14:formula1>
            <xm:f>'Drop down list'!$B$3:$B$7</xm:f>
          </x14:formula1>
          <xm:sqref>C6</xm:sqref>
        </x14:dataValidation>
        <x14:dataValidation type="list" allowBlank="1" showInputMessage="1" showErrorMessage="1" xr:uid="{A9D6DA91-71B1-4F3E-9DE7-124BB1D50CB1}">
          <x14:formula1>
            <xm:f>'Drop down list'!$A$3:$A$130</xm:f>
          </x14:formula1>
          <xm:sqref>C5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B0F2F-462F-4EDE-B759-1F882EA34DD9}">
  <dimension ref="A1:H27"/>
  <sheetViews>
    <sheetView showGridLines="0" tabSelected="1" zoomScale="70" zoomScaleNormal="70" workbookViewId="0">
      <selection activeCell="G30" sqref="G30"/>
    </sheetView>
  </sheetViews>
  <sheetFormatPr defaultColWidth="43.140625" defaultRowHeight="15.75" x14ac:dyDescent="0.25"/>
  <cols>
    <col min="1" max="1" width="2" style="52" customWidth="1"/>
    <col min="2" max="2" width="25.42578125" style="52" customWidth="1"/>
    <col min="3" max="3" width="36" style="52" customWidth="1"/>
    <col min="4" max="4" width="2.5703125" style="52" customWidth="1"/>
    <col min="5" max="5" width="16.42578125" style="52" customWidth="1"/>
    <col min="6" max="6" width="20" style="52" customWidth="1"/>
    <col min="7" max="7" width="175" style="52" bestFit="1" customWidth="1"/>
    <col min="8" max="8" width="29.140625" style="52" customWidth="1"/>
    <col min="9" max="16384" width="43.140625" style="52"/>
  </cols>
  <sheetData>
    <row r="1" spans="1:8" ht="42.75" customHeight="1" x14ac:dyDescent="0.25">
      <c r="E1" s="95" t="s">
        <v>173</v>
      </c>
      <c r="F1" s="95"/>
      <c r="G1" s="95"/>
      <c r="H1" s="95"/>
    </row>
    <row r="2" spans="1:8" ht="9.75" customHeight="1" x14ac:dyDescent="0.25"/>
    <row r="3" spans="1:8" ht="32.1" customHeight="1" x14ac:dyDescent="0.25">
      <c r="B3" s="53" t="s">
        <v>185</v>
      </c>
      <c r="C3" s="54"/>
      <c r="E3" s="55" t="s">
        <v>179</v>
      </c>
      <c r="F3" s="55" t="s">
        <v>180</v>
      </c>
      <c r="G3" s="55" t="s">
        <v>178</v>
      </c>
      <c r="H3" s="92" t="s">
        <v>0</v>
      </c>
    </row>
    <row r="4" spans="1:8" ht="26.45" customHeight="1" x14ac:dyDescent="0.25">
      <c r="B4" s="94" t="s">
        <v>182</v>
      </c>
      <c r="C4" s="94"/>
      <c r="E4" s="55" t="s">
        <v>136</v>
      </c>
      <c r="F4" s="55" t="s">
        <v>181</v>
      </c>
      <c r="G4" s="55" t="s">
        <v>174</v>
      </c>
      <c r="H4" s="92"/>
    </row>
    <row r="5" spans="1:8" ht="27.95" customHeight="1" x14ac:dyDescent="0.25">
      <c r="B5" s="57" t="s">
        <v>194</v>
      </c>
      <c r="C5" s="58" t="s">
        <v>30</v>
      </c>
      <c r="E5" s="88">
        <v>0.2</v>
      </c>
      <c r="F5" s="96">
        <f>E5*C27</f>
        <v>11763.840000000002</v>
      </c>
      <c r="G5" s="59" t="s">
        <v>154</v>
      </c>
      <c r="H5" s="60" t="s">
        <v>138</v>
      </c>
    </row>
    <row r="6" spans="1:8" s="61" customFormat="1" ht="27.95" customHeight="1" x14ac:dyDescent="0.25">
      <c r="B6" s="57" t="s">
        <v>175</v>
      </c>
      <c r="C6" s="62" t="s">
        <v>5</v>
      </c>
      <c r="E6" s="89"/>
      <c r="F6" s="96"/>
      <c r="G6" s="63" t="s">
        <v>157</v>
      </c>
      <c r="H6" s="64" t="s">
        <v>158</v>
      </c>
    </row>
    <row r="7" spans="1:8" ht="27.95" customHeight="1" x14ac:dyDescent="0.25">
      <c r="A7" s="65"/>
      <c r="B7" s="57" t="s">
        <v>135</v>
      </c>
      <c r="C7" s="62" t="s">
        <v>192</v>
      </c>
      <c r="D7" s="66"/>
      <c r="E7" s="90">
        <v>0.1</v>
      </c>
      <c r="F7" s="100">
        <f>E7*C27</f>
        <v>5881.920000000001</v>
      </c>
      <c r="G7" s="67" t="s">
        <v>140</v>
      </c>
      <c r="H7" s="68" t="s">
        <v>139</v>
      </c>
    </row>
    <row r="8" spans="1:8" ht="27.95" customHeight="1" x14ac:dyDescent="0.25">
      <c r="A8" s="65"/>
      <c r="B8" s="57" t="s">
        <v>176</v>
      </c>
      <c r="C8" s="69">
        <v>111.4</v>
      </c>
      <c r="D8" s="66"/>
      <c r="E8" s="91"/>
      <c r="F8" s="100"/>
      <c r="G8" s="70" t="s">
        <v>156</v>
      </c>
      <c r="H8" s="71" t="s">
        <v>155</v>
      </c>
    </row>
    <row r="9" spans="1:8" ht="27.95" customHeight="1" x14ac:dyDescent="0.25">
      <c r="A9" s="65"/>
      <c r="B9" s="57" t="s">
        <v>177</v>
      </c>
      <c r="C9" s="72">
        <v>528</v>
      </c>
      <c r="D9" s="66"/>
      <c r="E9" s="88">
        <v>0.1</v>
      </c>
      <c r="F9" s="96">
        <f>E9*C27</f>
        <v>5881.920000000001</v>
      </c>
      <c r="G9" s="59" t="s">
        <v>142</v>
      </c>
      <c r="H9" s="60" t="s">
        <v>141</v>
      </c>
    </row>
    <row r="10" spans="1:8" ht="27.95" customHeight="1" x14ac:dyDescent="0.25">
      <c r="A10" s="65"/>
      <c r="B10" s="57" t="s">
        <v>183</v>
      </c>
      <c r="C10" s="73">
        <f>C9*C8</f>
        <v>58819.200000000004</v>
      </c>
      <c r="D10" s="66"/>
      <c r="E10" s="89"/>
      <c r="F10" s="96"/>
      <c r="G10" s="74" t="s">
        <v>159</v>
      </c>
      <c r="H10" s="64" t="s">
        <v>161</v>
      </c>
    </row>
    <row r="11" spans="1:8" ht="24.95" customHeight="1" x14ac:dyDescent="0.25">
      <c r="A11" s="65"/>
      <c r="D11" s="66"/>
      <c r="E11" s="90">
        <v>0.1</v>
      </c>
      <c r="F11" s="100">
        <f>E11*C27</f>
        <v>5881.920000000001</v>
      </c>
      <c r="G11" s="67" t="s">
        <v>143</v>
      </c>
      <c r="H11" s="68" t="s">
        <v>144</v>
      </c>
    </row>
    <row r="12" spans="1:8" ht="24.95" customHeight="1" x14ac:dyDescent="0.25">
      <c r="A12" s="65"/>
      <c r="D12" s="66"/>
      <c r="E12" s="91"/>
      <c r="F12" s="100"/>
      <c r="G12" s="70" t="s">
        <v>160</v>
      </c>
      <c r="H12" s="71" t="s">
        <v>162</v>
      </c>
    </row>
    <row r="13" spans="1:8" ht="24.95" customHeight="1" x14ac:dyDescent="0.25">
      <c r="A13" s="65"/>
      <c r="D13" s="66"/>
      <c r="E13" s="88">
        <v>0.1</v>
      </c>
      <c r="F13" s="96">
        <f>E13*C27</f>
        <v>5881.920000000001</v>
      </c>
      <c r="G13" s="59" t="s">
        <v>146</v>
      </c>
      <c r="H13" s="60" t="s">
        <v>145</v>
      </c>
    </row>
    <row r="14" spans="1:8" ht="24.95" customHeight="1" x14ac:dyDescent="0.25">
      <c r="A14" s="65"/>
      <c r="D14" s="66"/>
      <c r="E14" s="89"/>
      <c r="F14" s="96"/>
      <c r="G14" s="74" t="s">
        <v>164</v>
      </c>
      <c r="H14" s="64" t="s">
        <v>163</v>
      </c>
    </row>
    <row r="15" spans="1:8" ht="24.95" customHeight="1" x14ac:dyDescent="0.25">
      <c r="A15" s="65"/>
      <c r="D15" s="66"/>
      <c r="E15" s="90">
        <v>0.1</v>
      </c>
      <c r="F15" s="100">
        <f>E15*C27</f>
        <v>5881.920000000001</v>
      </c>
      <c r="G15" s="67" t="s">
        <v>148</v>
      </c>
      <c r="H15" s="68" t="s">
        <v>147</v>
      </c>
    </row>
    <row r="16" spans="1:8" ht="24.95" customHeight="1" x14ac:dyDescent="0.25">
      <c r="A16" s="65"/>
      <c r="B16" s="65"/>
      <c r="E16" s="91"/>
      <c r="F16" s="100"/>
      <c r="G16" s="70" t="s">
        <v>166</v>
      </c>
      <c r="H16" s="71" t="s">
        <v>165</v>
      </c>
    </row>
    <row r="17" spans="1:8" ht="24.95" customHeight="1" x14ac:dyDescent="0.25">
      <c r="A17" s="65"/>
      <c r="B17" s="65"/>
      <c r="E17" s="88">
        <v>0.1</v>
      </c>
      <c r="F17" s="96">
        <f>E17*C27</f>
        <v>5881.920000000001</v>
      </c>
      <c r="G17" s="59" t="s">
        <v>150</v>
      </c>
      <c r="H17" s="60" t="s">
        <v>149</v>
      </c>
    </row>
    <row r="18" spans="1:8" ht="24.95" customHeight="1" x14ac:dyDescent="0.25">
      <c r="A18" s="65"/>
      <c r="B18" s="65"/>
      <c r="E18" s="89"/>
      <c r="F18" s="96"/>
      <c r="G18" s="74" t="s">
        <v>168</v>
      </c>
      <c r="H18" s="64" t="s">
        <v>167</v>
      </c>
    </row>
    <row r="19" spans="1:8" ht="24.95" customHeight="1" x14ac:dyDescent="0.25">
      <c r="A19" s="65"/>
      <c r="B19" s="65"/>
      <c r="E19" s="90">
        <v>0.1</v>
      </c>
      <c r="F19" s="100">
        <f>E19*C27</f>
        <v>5881.920000000001</v>
      </c>
      <c r="G19" s="67" t="s">
        <v>152</v>
      </c>
      <c r="H19" s="68" t="s">
        <v>151</v>
      </c>
    </row>
    <row r="20" spans="1:8" ht="24.95" customHeight="1" x14ac:dyDescent="0.25">
      <c r="A20" s="65"/>
      <c r="B20" s="65"/>
      <c r="E20" s="98"/>
      <c r="F20" s="101"/>
      <c r="G20" s="75" t="s">
        <v>170</v>
      </c>
      <c r="H20" s="76" t="s">
        <v>169</v>
      </c>
    </row>
    <row r="21" spans="1:8" ht="24.95" customHeight="1" x14ac:dyDescent="0.25">
      <c r="A21" s="65"/>
      <c r="B21" s="65"/>
      <c r="E21" s="88">
        <v>0.1</v>
      </c>
      <c r="F21" s="96">
        <f>E21*C27</f>
        <v>5881.920000000001</v>
      </c>
      <c r="G21" s="59" t="s">
        <v>186</v>
      </c>
      <c r="H21" s="60" t="s">
        <v>153</v>
      </c>
    </row>
    <row r="22" spans="1:8" ht="24.95" customHeight="1" thickBot="1" x14ac:dyDescent="0.3">
      <c r="A22" s="65"/>
      <c r="B22" s="65"/>
      <c r="E22" s="99"/>
      <c r="F22" s="97"/>
      <c r="G22" s="77" t="s">
        <v>171</v>
      </c>
      <c r="H22" s="78" t="s">
        <v>172</v>
      </c>
    </row>
    <row r="23" spans="1:8" s="49" customFormat="1" ht="30" customHeight="1" thickBot="1" x14ac:dyDescent="0.35">
      <c r="A23" s="48"/>
      <c r="B23" s="48"/>
      <c r="E23" s="50">
        <f>SUM(E5:E22)</f>
        <v>0.99999999999999989</v>
      </c>
      <c r="F23" s="51">
        <f>SUM(F5:F22)</f>
        <v>58819.199999999997</v>
      </c>
      <c r="G23" s="93" t="s">
        <v>187</v>
      </c>
      <c r="H23" s="93"/>
    </row>
    <row r="24" spans="1:8" ht="21" customHeight="1" x14ac:dyDescent="0.25">
      <c r="A24" s="65"/>
      <c r="B24" s="65"/>
    </row>
    <row r="25" spans="1:8" ht="21" customHeight="1" x14ac:dyDescent="0.25">
      <c r="A25" s="65"/>
      <c r="B25" s="94" t="s">
        <v>184</v>
      </c>
      <c r="C25" s="94"/>
    </row>
    <row r="26" spans="1:8" ht="21" customHeight="1" x14ac:dyDescent="0.25">
      <c r="A26" s="65"/>
      <c r="B26" s="81">
        <v>0</v>
      </c>
      <c r="C26" s="73">
        <f>C10*B26</f>
        <v>0</v>
      </c>
      <c r="D26" s="82"/>
    </row>
    <row r="27" spans="1:8" x14ac:dyDescent="0.25">
      <c r="B27" s="56" t="s">
        <v>137</v>
      </c>
      <c r="C27" s="83">
        <f>C10-C26</f>
        <v>58819.200000000004</v>
      </c>
    </row>
  </sheetData>
  <mergeCells count="23">
    <mergeCell ref="E7:E8"/>
    <mergeCell ref="F7:F8"/>
    <mergeCell ref="E1:H1"/>
    <mergeCell ref="H3:H4"/>
    <mergeCell ref="B4:C4"/>
    <mergeCell ref="E5:E6"/>
    <mergeCell ref="F5:F6"/>
    <mergeCell ref="E9:E10"/>
    <mergeCell ref="F9:F10"/>
    <mergeCell ref="E11:E12"/>
    <mergeCell ref="F11:F12"/>
    <mergeCell ref="B25:C25"/>
    <mergeCell ref="E13:E14"/>
    <mergeCell ref="F13:F14"/>
    <mergeCell ref="E21:E22"/>
    <mergeCell ref="F21:F22"/>
    <mergeCell ref="G23:H23"/>
    <mergeCell ref="E15:E16"/>
    <mergeCell ref="F15:F16"/>
    <mergeCell ref="E17:E18"/>
    <mergeCell ref="F17:F18"/>
    <mergeCell ref="E19:E20"/>
    <mergeCell ref="F19:F2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47FD760-9219-416F-996D-CAF26F55C2E2}">
          <x14:formula1>
            <xm:f>'Drop down list'!$D$3:$D$19</xm:f>
          </x14:formula1>
          <xm:sqref>C8</xm:sqref>
        </x14:dataValidation>
        <x14:dataValidation type="list" allowBlank="1" showInputMessage="1" showErrorMessage="1" xr:uid="{3120426B-5890-4B74-A500-571B08E0E876}">
          <x14:formula1>
            <xm:f>'Drop down list'!$C$3:$C$5</xm:f>
          </x14:formula1>
          <xm:sqref>C7</xm:sqref>
        </x14:dataValidation>
        <x14:dataValidation type="list" allowBlank="1" showInputMessage="1" showErrorMessage="1" xr:uid="{0BDEC077-4C79-4449-8465-D298CC2CCA06}">
          <x14:formula1>
            <xm:f>'Drop down list'!$E$3:$E$13</xm:f>
          </x14:formula1>
          <xm:sqref>C9</xm:sqref>
        </x14:dataValidation>
        <x14:dataValidation type="list" allowBlank="1" showInputMessage="1" showErrorMessage="1" xr:uid="{B9A5C783-FBF0-4248-B9CB-357A4F72BB20}">
          <x14:formula1>
            <xm:f>'Drop down list'!$B$3:$B$7</xm:f>
          </x14:formula1>
          <xm:sqref>C6</xm:sqref>
        </x14:dataValidation>
        <x14:dataValidation type="list" allowBlank="1" showInputMessage="1" showErrorMessage="1" xr:uid="{DDBA087B-BF93-4F8C-936C-50F8EACE8526}">
          <x14:formula1>
            <xm:f>'Drop down list'!$A$3:$A$130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E085B-BE30-421A-A7C5-72063AB2D2E8}">
  <dimension ref="A1:H27"/>
  <sheetViews>
    <sheetView showGridLines="0" zoomScale="70" zoomScaleNormal="70" zoomScaleSheetLayoutView="70" workbookViewId="0">
      <selection activeCell="C3" sqref="C3"/>
    </sheetView>
  </sheetViews>
  <sheetFormatPr defaultColWidth="43.140625" defaultRowHeight="15.75" x14ac:dyDescent="0.25"/>
  <cols>
    <col min="1" max="1" width="1.5703125" style="52" customWidth="1"/>
    <col min="2" max="2" width="27.140625" style="52" customWidth="1"/>
    <col min="3" max="3" width="36" style="52" customWidth="1"/>
    <col min="4" max="4" width="1.42578125" style="52" customWidth="1"/>
    <col min="5" max="5" width="9.42578125" style="52" customWidth="1"/>
    <col min="6" max="6" width="20" style="52" customWidth="1"/>
    <col min="7" max="7" width="177.28515625" style="52" bestFit="1" customWidth="1"/>
    <col min="8" max="8" width="29.140625" style="52" customWidth="1"/>
    <col min="9" max="16384" width="43.140625" style="52"/>
  </cols>
  <sheetData>
    <row r="1" spans="1:8" ht="42.75" customHeight="1" x14ac:dyDescent="0.25">
      <c r="E1" s="95" t="s">
        <v>173</v>
      </c>
      <c r="F1" s="95"/>
      <c r="G1" s="95"/>
      <c r="H1" s="95"/>
    </row>
    <row r="2" spans="1:8" ht="9.75" customHeight="1" x14ac:dyDescent="0.25"/>
    <row r="3" spans="1:8" ht="32.1" customHeight="1" x14ac:dyDescent="0.25">
      <c r="B3" s="53" t="s">
        <v>185</v>
      </c>
      <c r="C3" s="54"/>
      <c r="E3" s="55" t="s">
        <v>179</v>
      </c>
      <c r="F3" s="55" t="s">
        <v>180</v>
      </c>
      <c r="G3" s="55" t="s">
        <v>178</v>
      </c>
      <c r="H3" s="92" t="s">
        <v>0</v>
      </c>
    </row>
    <row r="4" spans="1:8" ht="26.45" customHeight="1" x14ac:dyDescent="0.25">
      <c r="B4" s="94" t="s">
        <v>182</v>
      </c>
      <c r="C4" s="94"/>
      <c r="E4" s="55" t="s">
        <v>136</v>
      </c>
      <c r="F4" s="55" t="s">
        <v>181</v>
      </c>
      <c r="G4" s="55" t="s">
        <v>174</v>
      </c>
      <c r="H4" s="92"/>
    </row>
    <row r="5" spans="1:8" ht="27.95" customHeight="1" x14ac:dyDescent="0.25">
      <c r="B5" s="57" t="s">
        <v>194</v>
      </c>
      <c r="C5" s="58" t="s">
        <v>8</v>
      </c>
      <c r="E5" s="88">
        <v>0.2</v>
      </c>
      <c r="F5" s="96">
        <f>E5*C27</f>
        <v>12100</v>
      </c>
      <c r="G5" s="59" t="s">
        <v>154</v>
      </c>
      <c r="H5" s="60" t="s">
        <v>138</v>
      </c>
    </row>
    <row r="6" spans="1:8" s="61" customFormat="1" ht="27.95" customHeight="1" x14ac:dyDescent="0.25">
      <c r="B6" s="57" t="s">
        <v>175</v>
      </c>
      <c r="C6" s="62" t="s">
        <v>5</v>
      </c>
      <c r="E6" s="89"/>
      <c r="F6" s="96"/>
      <c r="G6" s="63" t="s">
        <v>157</v>
      </c>
      <c r="H6" s="64" t="s">
        <v>158</v>
      </c>
    </row>
    <row r="7" spans="1:8" ht="27.95" customHeight="1" x14ac:dyDescent="0.25">
      <c r="A7" s="65"/>
      <c r="B7" s="57" t="s">
        <v>135</v>
      </c>
      <c r="C7" s="62" t="s">
        <v>192</v>
      </c>
      <c r="D7" s="66"/>
      <c r="E7" s="90">
        <v>0.1</v>
      </c>
      <c r="F7" s="100">
        <f>E7*C27</f>
        <v>6050</v>
      </c>
      <c r="G7" s="67" t="s">
        <v>140</v>
      </c>
      <c r="H7" s="68" t="s">
        <v>139</v>
      </c>
    </row>
    <row r="8" spans="1:8" ht="27.95" customHeight="1" x14ac:dyDescent="0.25">
      <c r="A8" s="65"/>
      <c r="B8" s="57" t="s">
        <v>176</v>
      </c>
      <c r="C8" s="69">
        <v>110</v>
      </c>
      <c r="D8" s="66"/>
      <c r="E8" s="91"/>
      <c r="F8" s="100"/>
      <c r="G8" s="70" t="s">
        <v>156</v>
      </c>
      <c r="H8" s="71" t="s">
        <v>155</v>
      </c>
    </row>
    <row r="9" spans="1:8" ht="27.95" customHeight="1" x14ac:dyDescent="0.25">
      <c r="A9" s="65"/>
      <c r="B9" s="57" t="s">
        <v>177</v>
      </c>
      <c r="C9" s="72">
        <v>550</v>
      </c>
      <c r="D9" s="66"/>
      <c r="E9" s="88">
        <v>0.1</v>
      </c>
      <c r="F9" s="96">
        <f>E9*C27</f>
        <v>6050</v>
      </c>
      <c r="G9" s="59" t="s">
        <v>142</v>
      </c>
      <c r="H9" s="60" t="s">
        <v>141</v>
      </c>
    </row>
    <row r="10" spans="1:8" ht="27.95" customHeight="1" x14ac:dyDescent="0.25">
      <c r="A10" s="65"/>
      <c r="B10" s="57" t="s">
        <v>183</v>
      </c>
      <c r="C10" s="73">
        <f>C9*C8</f>
        <v>60500</v>
      </c>
      <c r="D10" s="66"/>
      <c r="E10" s="89"/>
      <c r="F10" s="96"/>
      <c r="G10" s="74" t="s">
        <v>159</v>
      </c>
      <c r="H10" s="64" t="s">
        <v>161</v>
      </c>
    </row>
    <row r="11" spans="1:8" ht="24.95" customHeight="1" x14ac:dyDescent="0.25">
      <c r="A11" s="65"/>
      <c r="D11" s="66"/>
      <c r="E11" s="90">
        <v>0.1</v>
      </c>
      <c r="F11" s="100">
        <f>E11*C27</f>
        <v>6050</v>
      </c>
      <c r="G11" s="67" t="s">
        <v>143</v>
      </c>
      <c r="H11" s="68" t="s">
        <v>144</v>
      </c>
    </row>
    <row r="12" spans="1:8" ht="24.95" customHeight="1" x14ac:dyDescent="0.25">
      <c r="A12" s="65"/>
      <c r="D12" s="66"/>
      <c r="E12" s="91"/>
      <c r="F12" s="100"/>
      <c r="G12" s="70" t="s">
        <v>160</v>
      </c>
      <c r="H12" s="71" t="s">
        <v>162</v>
      </c>
    </row>
    <row r="13" spans="1:8" ht="24.95" customHeight="1" x14ac:dyDescent="0.25">
      <c r="A13" s="65"/>
      <c r="D13" s="66"/>
      <c r="E13" s="88">
        <v>0.1</v>
      </c>
      <c r="F13" s="96">
        <f>E13*C27</f>
        <v>6050</v>
      </c>
      <c r="G13" s="59" t="s">
        <v>146</v>
      </c>
      <c r="H13" s="60" t="s">
        <v>145</v>
      </c>
    </row>
    <row r="14" spans="1:8" ht="24.95" customHeight="1" x14ac:dyDescent="0.25">
      <c r="A14" s="65"/>
      <c r="D14" s="66"/>
      <c r="E14" s="89"/>
      <c r="F14" s="96"/>
      <c r="G14" s="74" t="s">
        <v>164</v>
      </c>
      <c r="H14" s="64" t="s">
        <v>163</v>
      </c>
    </row>
    <row r="15" spans="1:8" ht="24.95" customHeight="1" x14ac:dyDescent="0.25">
      <c r="A15" s="65"/>
      <c r="D15" s="66"/>
      <c r="E15" s="90">
        <v>0.1</v>
      </c>
      <c r="F15" s="100">
        <f>E15*C27</f>
        <v>6050</v>
      </c>
      <c r="G15" s="67" t="s">
        <v>148</v>
      </c>
      <c r="H15" s="68" t="s">
        <v>147</v>
      </c>
    </row>
    <row r="16" spans="1:8" ht="24.95" customHeight="1" x14ac:dyDescent="0.25">
      <c r="A16" s="65"/>
      <c r="B16" s="65"/>
      <c r="E16" s="91"/>
      <c r="F16" s="100"/>
      <c r="G16" s="70" t="s">
        <v>166</v>
      </c>
      <c r="H16" s="71" t="s">
        <v>165</v>
      </c>
    </row>
    <row r="17" spans="1:8" ht="24.95" customHeight="1" x14ac:dyDescent="0.25">
      <c r="A17" s="65"/>
      <c r="B17" s="65"/>
      <c r="E17" s="88">
        <v>0.1</v>
      </c>
      <c r="F17" s="96">
        <f>E17*C27</f>
        <v>6050</v>
      </c>
      <c r="G17" s="59" t="s">
        <v>150</v>
      </c>
      <c r="H17" s="60" t="s">
        <v>149</v>
      </c>
    </row>
    <row r="18" spans="1:8" ht="24.95" customHeight="1" x14ac:dyDescent="0.25">
      <c r="A18" s="65"/>
      <c r="B18" s="65"/>
      <c r="E18" s="89"/>
      <c r="F18" s="96"/>
      <c r="G18" s="74" t="s">
        <v>168</v>
      </c>
      <c r="H18" s="64" t="s">
        <v>167</v>
      </c>
    </row>
    <row r="19" spans="1:8" ht="24.95" customHeight="1" x14ac:dyDescent="0.25">
      <c r="A19" s="65"/>
      <c r="B19" s="65"/>
      <c r="E19" s="90">
        <v>0.1</v>
      </c>
      <c r="F19" s="100">
        <f>E19*C27</f>
        <v>6050</v>
      </c>
      <c r="G19" s="67" t="s">
        <v>152</v>
      </c>
      <c r="H19" s="68" t="s">
        <v>151</v>
      </c>
    </row>
    <row r="20" spans="1:8" ht="24.95" customHeight="1" x14ac:dyDescent="0.25">
      <c r="A20" s="65"/>
      <c r="B20" s="65"/>
      <c r="E20" s="98"/>
      <c r="F20" s="101"/>
      <c r="G20" s="75" t="s">
        <v>170</v>
      </c>
      <c r="H20" s="76" t="s">
        <v>169</v>
      </c>
    </row>
    <row r="21" spans="1:8" ht="24.95" customHeight="1" x14ac:dyDescent="0.25">
      <c r="A21" s="65"/>
      <c r="B21" s="65"/>
      <c r="E21" s="88">
        <v>0.1</v>
      </c>
      <c r="F21" s="96">
        <f>E21*C27</f>
        <v>6050</v>
      </c>
      <c r="G21" s="59" t="s">
        <v>186</v>
      </c>
      <c r="H21" s="60" t="s">
        <v>153</v>
      </c>
    </row>
    <row r="22" spans="1:8" ht="24.95" customHeight="1" thickBot="1" x14ac:dyDescent="0.3">
      <c r="A22" s="65"/>
      <c r="B22" s="65"/>
      <c r="E22" s="99"/>
      <c r="F22" s="97"/>
      <c r="G22" s="77" t="s">
        <v>171</v>
      </c>
      <c r="H22" s="78" t="s">
        <v>172</v>
      </c>
    </row>
    <row r="23" spans="1:8" ht="30" customHeight="1" thickBot="1" x14ac:dyDescent="0.3">
      <c r="A23" s="65"/>
      <c r="B23" s="65"/>
      <c r="E23" s="79">
        <f>SUM(E5:E22)</f>
        <v>0.99999999999999989</v>
      </c>
      <c r="F23" s="80">
        <f>SUM(F5:F22)</f>
        <v>60500</v>
      </c>
      <c r="G23" s="102" t="s">
        <v>187</v>
      </c>
      <c r="H23" s="102"/>
    </row>
    <row r="24" spans="1:8" ht="21" customHeight="1" x14ac:dyDescent="0.25">
      <c r="A24" s="65"/>
    </row>
    <row r="25" spans="1:8" ht="21" customHeight="1" x14ac:dyDescent="0.25">
      <c r="A25" s="65"/>
      <c r="B25" s="94" t="s">
        <v>184</v>
      </c>
      <c r="C25" s="94"/>
    </row>
    <row r="26" spans="1:8" ht="21" customHeight="1" x14ac:dyDescent="0.25">
      <c r="A26" s="65"/>
      <c r="B26" s="81">
        <v>0</v>
      </c>
      <c r="C26" s="73">
        <f>C10*B26</f>
        <v>0</v>
      </c>
      <c r="D26" s="82"/>
    </row>
    <row r="27" spans="1:8" x14ac:dyDescent="0.25">
      <c r="B27" s="56" t="s">
        <v>137</v>
      </c>
      <c r="C27" s="83">
        <f>C10-C26</f>
        <v>60500</v>
      </c>
    </row>
  </sheetData>
  <mergeCells count="23">
    <mergeCell ref="E7:E8"/>
    <mergeCell ref="F7:F8"/>
    <mergeCell ref="E1:H1"/>
    <mergeCell ref="H3:H4"/>
    <mergeCell ref="B4:C4"/>
    <mergeCell ref="E5:E6"/>
    <mergeCell ref="F5:F6"/>
    <mergeCell ref="E9:E10"/>
    <mergeCell ref="F9:F10"/>
    <mergeCell ref="E11:E12"/>
    <mergeCell ref="F11:F12"/>
    <mergeCell ref="B25:C25"/>
    <mergeCell ref="E13:E14"/>
    <mergeCell ref="F13:F14"/>
    <mergeCell ref="E21:E22"/>
    <mergeCell ref="F21:F22"/>
    <mergeCell ref="G23:H23"/>
    <mergeCell ref="E15:E16"/>
    <mergeCell ref="F15:F16"/>
    <mergeCell ref="E17:E18"/>
    <mergeCell ref="F17:F18"/>
    <mergeCell ref="E19:E20"/>
    <mergeCell ref="F19:F20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192EA44-AD21-4EFA-8408-190C97B4E723}">
          <x14:formula1>
            <xm:f>'Drop down list'!$D$3:$D$19</xm:f>
          </x14:formula1>
          <xm:sqref>C8</xm:sqref>
        </x14:dataValidation>
        <x14:dataValidation type="list" allowBlank="1" showInputMessage="1" showErrorMessage="1" xr:uid="{E1291810-2193-4A6A-ADC2-CF2311B10E93}">
          <x14:formula1>
            <xm:f>'Drop down list'!$C$3:$C$5</xm:f>
          </x14:formula1>
          <xm:sqref>C7</xm:sqref>
        </x14:dataValidation>
        <x14:dataValidation type="list" allowBlank="1" showInputMessage="1" showErrorMessage="1" xr:uid="{5D46214E-D281-45A4-A55D-221FC4C3A696}">
          <x14:formula1>
            <xm:f>'Drop down list'!$E$3:$E$13</xm:f>
          </x14:formula1>
          <xm:sqref>C9</xm:sqref>
        </x14:dataValidation>
        <x14:dataValidation type="list" allowBlank="1" showInputMessage="1" showErrorMessage="1" xr:uid="{066224BE-1C5D-4DA4-A433-36BA2D0FFB84}">
          <x14:formula1>
            <xm:f>'Drop down list'!$B$3:$B$7</xm:f>
          </x14:formula1>
          <xm:sqref>C6</xm:sqref>
        </x14:dataValidation>
        <x14:dataValidation type="list" allowBlank="1" showInputMessage="1" showErrorMessage="1" xr:uid="{14A9FC5A-73A6-4E08-A649-EF8D033F7919}">
          <x14:formula1>
            <xm:f>'Drop down list'!$A$3:$A$130</xm:f>
          </x14:formula1>
          <xm:sqref>C5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AE12-DEEB-4443-A55B-DBB36597B22D}">
  <sheetPr>
    <pageSetUpPr fitToPage="1"/>
  </sheetPr>
  <dimension ref="A1:H27"/>
  <sheetViews>
    <sheetView showGridLines="0" zoomScale="70" zoomScaleNormal="70" workbookViewId="0">
      <selection activeCell="C3" sqref="C3"/>
    </sheetView>
  </sheetViews>
  <sheetFormatPr defaultColWidth="43.140625" defaultRowHeight="15.75" x14ac:dyDescent="0.25"/>
  <cols>
    <col min="1" max="1" width="9" style="52" customWidth="1"/>
    <col min="2" max="2" width="25.42578125" style="52" customWidth="1"/>
    <col min="3" max="3" width="36" style="52" customWidth="1"/>
    <col min="4" max="4" width="2.28515625" style="52" customWidth="1"/>
    <col min="5" max="5" width="9.42578125" style="52" customWidth="1"/>
    <col min="6" max="6" width="20" style="52" customWidth="1"/>
    <col min="7" max="7" width="171.28515625" style="52" bestFit="1" customWidth="1"/>
    <col min="8" max="8" width="29.140625" style="52" customWidth="1"/>
    <col min="9" max="16384" width="43.140625" style="52"/>
  </cols>
  <sheetData>
    <row r="1" spans="1:8" ht="42.75" customHeight="1" x14ac:dyDescent="0.25">
      <c r="E1" s="95" t="s">
        <v>173</v>
      </c>
      <c r="F1" s="95"/>
      <c r="G1" s="95"/>
      <c r="H1" s="95"/>
    </row>
    <row r="2" spans="1:8" ht="9.75" customHeight="1" x14ac:dyDescent="0.25"/>
    <row r="3" spans="1:8" ht="32.1" customHeight="1" x14ac:dyDescent="0.25">
      <c r="B3" s="53" t="s">
        <v>185</v>
      </c>
      <c r="C3" s="54"/>
      <c r="E3" s="55" t="s">
        <v>179</v>
      </c>
      <c r="F3" s="55" t="s">
        <v>180</v>
      </c>
      <c r="G3" s="55" t="s">
        <v>178</v>
      </c>
      <c r="H3" s="92" t="s">
        <v>0</v>
      </c>
    </row>
    <row r="4" spans="1:8" ht="26.45" customHeight="1" x14ac:dyDescent="0.25">
      <c r="B4" s="94" t="s">
        <v>182</v>
      </c>
      <c r="C4" s="94"/>
      <c r="E4" s="55" t="s">
        <v>136</v>
      </c>
      <c r="F4" s="55" t="s">
        <v>181</v>
      </c>
      <c r="G4" s="55" t="s">
        <v>174</v>
      </c>
      <c r="H4" s="92"/>
    </row>
    <row r="5" spans="1:8" ht="27.95" customHeight="1" x14ac:dyDescent="0.25">
      <c r="B5" s="57" t="s">
        <v>194</v>
      </c>
      <c r="C5" s="58" t="s">
        <v>9</v>
      </c>
      <c r="E5" s="88">
        <v>0.2</v>
      </c>
      <c r="F5" s="96">
        <f>E5*C27</f>
        <v>0</v>
      </c>
      <c r="G5" s="59" t="s">
        <v>154</v>
      </c>
      <c r="H5" s="60" t="s">
        <v>138</v>
      </c>
    </row>
    <row r="6" spans="1:8" s="61" customFormat="1" ht="27.95" customHeight="1" x14ac:dyDescent="0.25">
      <c r="B6" s="57" t="s">
        <v>175</v>
      </c>
      <c r="C6" s="62" t="s">
        <v>5</v>
      </c>
      <c r="E6" s="89"/>
      <c r="F6" s="96"/>
      <c r="G6" s="63" t="s">
        <v>157</v>
      </c>
      <c r="H6" s="64" t="s">
        <v>158</v>
      </c>
    </row>
    <row r="7" spans="1:8" ht="27.95" customHeight="1" x14ac:dyDescent="0.25">
      <c r="A7" s="65"/>
      <c r="B7" s="57" t="s">
        <v>135</v>
      </c>
      <c r="C7" s="62" t="s">
        <v>192</v>
      </c>
      <c r="D7" s="66"/>
      <c r="E7" s="90">
        <v>0.1</v>
      </c>
      <c r="F7" s="100">
        <f>E7*C27</f>
        <v>0</v>
      </c>
      <c r="G7" s="67" t="s">
        <v>140</v>
      </c>
      <c r="H7" s="68" t="s">
        <v>139</v>
      </c>
    </row>
    <row r="8" spans="1:8" ht="27.95" customHeight="1" x14ac:dyDescent="0.25">
      <c r="A8" s="65"/>
      <c r="B8" s="57" t="s">
        <v>176</v>
      </c>
      <c r="C8" s="69">
        <v>109</v>
      </c>
      <c r="D8" s="66"/>
      <c r="E8" s="91"/>
      <c r="F8" s="100"/>
      <c r="G8" s="70" t="s">
        <v>156</v>
      </c>
      <c r="H8" s="71" t="s">
        <v>155</v>
      </c>
    </row>
    <row r="9" spans="1:8" ht="27.95" customHeight="1" x14ac:dyDescent="0.25">
      <c r="A9" s="65"/>
      <c r="B9" s="57" t="s">
        <v>177</v>
      </c>
      <c r="C9" s="72">
        <v>0</v>
      </c>
      <c r="D9" s="66"/>
      <c r="E9" s="88">
        <v>0.1</v>
      </c>
      <c r="F9" s="96">
        <f>E9*C27</f>
        <v>0</v>
      </c>
      <c r="G9" s="59" t="s">
        <v>142</v>
      </c>
      <c r="H9" s="60" t="s">
        <v>141</v>
      </c>
    </row>
    <row r="10" spans="1:8" ht="27.95" customHeight="1" x14ac:dyDescent="0.25">
      <c r="A10" s="65"/>
      <c r="B10" s="57" t="s">
        <v>183</v>
      </c>
      <c r="C10" s="73">
        <f>C9*C8</f>
        <v>0</v>
      </c>
      <c r="D10" s="66"/>
      <c r="E10" s="89"/>
      <c r="F10" s="96"/>
      <c r="G10" s="74" t="s">
        <v>159</v>
      </c>
      <c r="H10" s="64" t="s">
        <v>161</v>
      </c>
    </row>
    <row r="11" spans="1:8" ht="24.95" customHeight="1" x14ac:dyDescent="0.25">
      <c r="A11" s="65"/>
      <c r="D11" s="66"/>
      <c r="E11" s="90">
        <v>0.1</v>
      </c>
      <c r="F11" s="100">
        <f>E11*C27</f>
        <v>0</v>
      </c>
      <c r="G11" s="67" t="s">
        <v>143</v>
      </c>
      <c r="H11" s="68" t="s">
        <v>144</v>
      </c>
    </row>
    <row r="12" spans="1:8" ht="24.95" customHeight="1" x14ac:dyDescent="0.25">
      <c r="A12" s="65"/>
      <c r="D12" s="66"/>
      <c r="E12" s="91"/>
      <c r="F12" s="100"/>
      <c r="G12" s="70" t="s">
        <v>160</v>
      </c>
      <c r="H12" s="71" t="s">
        <v>162</v>
      </c>
    </row>
    <row r="13" spans="1:8" ht="24.95" customHeight="1" x14ac:dyDescent="0.25">
      <c r="A13" s="65"/>
      <c r="D13" s="66"/>
      <c r="E13" s="88">
        <v>0.1</v>
      </c>
      <c r="F13" s="96">
        <f>E13*C27</f>
        <v>0</v>
      </c>
      <c r="G13" s="59" t="s">
        <v>146</v>
      </c>
      <c r="H13" s="60" t="s">
        <v>145</v>
      </c>
    </row>
    <row r="14" spans="1:8" ht="24.95" customHeight="1" x14ac:dyDescent="0.25">
      <c r="A14" s="65"/>
      <c r="D14" s="66"/>
      <c r="E14" s="89"/>
      <c r="F14" s="96"/>
      <c r="G14" s="74" t="s">
        <v>164</v>
      </c>
      <c r="H14" s="64" t="s">
        <v>163</v>
      </c>
    </row>
    <row r="15" spans="1:8" ht="24.95" customHeight="1" x14ac:dyDescent="0.25">
      <c r="A15" s="65"/>
      <c r="D15" s="66"/>
      <c r="E15" s="90">
        <v>0.1</v>
      </c>
      <c r="F15" s="100">
        <f>E15*C27</f>
        <v>0</v>
      </c>
      <c r="G15" s="67" t="s">
        <v>148</v>
      </c>
      <c r="H15" s="68" t="s">
        <v>147</v>
      </c>
    </row>
    <row r="16" spans="1:8" ht="24.95" customHeight="1" x14ac:dyDescent="0.25">
      <c r="A16" s="65"/>
      <c r="B16" s="65"/>
      <c r="E16" s="91"/>
      <c r="F16" s="100"/>
      <c r="G16" s="70" t="s">
        <v>166</v>
      </c>
      <c r="H16" s="71" t="s">
        <v>165</v>
      </c>
    </row>
    <row r="17" spans="1:8" ht="24.95" customHeight="1" x14ac:dyDescent="0.25">
      <c r="A17" s="65"/>
      <c r="B17" s="65"/>
      <c r="E17" s="88">
        <v>0.1</v>
      </c>
      <c r="F17" s="96">
        <f>E17*C27</f>
        <v>0</v>
      </c>
      <c r="G17" s="59" t="s">
        <v>150</v>
      </c>
      <c r="H17" s="60" t="s">
        <v>149</v>
      </c>
    </row>
    <row r="18" spans="1:8" ht="24.95" customHeight="1" x14ac:dyDescent="0.25">
      <c r="A18" s="65"/>
      <c r="B18" s="65"/>
      <c r="E18" s="89"/>
      <c r="F18" s="96"/>
      <c r="G18" s="74" t="s">
        <v>168</v>
      </c>
      <c r="H18" s="64" t="s">
        <v>167</v>
      </c>
    </row>
    <row r="19" spans="1:8" ht="24.95" customHeight="1" x14ac:dyDescent="0.25">
      <c r="A19" s="65"/>
      <c r="B19" s="65"/>
      <c r="E19" s="90">
        <v>0.1</v>
      </c>
      <c r="F19" s="100">
        <f>E19*C27</f>
        <v>0</v>
      </c>
      <c r="G19" s="67" t="s">
        <v>152</v>
      </c>
      <c r="H19" s="68" t="s">
        <v>151</v>
      </c>
    </row>
    <row r="20" spans="1:8" ht="24.95" customHeight="1" x14ac:dyDescent="0.25">
      <c r="A20" s="65"/>
      <c r="B20" s="65"/>
      <c r="E20" s="98"/>
      <c r="F20" s="101"/>
      <c r="G20" s="75" t="s">
        <v>170</v>
      </c>
      <c r="H20" s="76" t="s">
        <v>169</v>
      </c>
    </row>
    <row r="21" spans="1:8" ht="24.95" customHeight="1" x14ac:dyDescent="0.25">
      <c r="A21" s="65"/>
      <c r="B21" s="65"/>
      <c r="E21" s="88">
        <v>0.1</v>
      </c>
      <c r="F21" s="96">
        <f>E21*C27</f>
        <v>0</v>
      </c>
      <c r="G21" s="59" t="s">
        <v>186</v>
      </c>
      <c r="H21" s="60" t="s">
        <v>153</v>
      </c>
    </row>
    <row r="22" spans="1:8" ht="24.95" customHeight="1" thickBot="1" x14ac:dyDescent="0.3">
      <c r="A22" s="65"/>
      <c r="B22" s="65"/>
      <c r="E22" s="99"/>
      <c r="F22" s="97"/>
      <c r="G22" s="77" t="s">
        <v>171</v>
      </c>
      <c r="H22" s="78" t="s">
        <v>172</v>
      </c>
    </row>
    <row r="23" spans="1:8" ht="30" customHeight="1" thickBot="1" x14ac:dyDescent="0.3">
      <c r="A23" s="65"/>
      <c r="B23" s="65"/>
      <c r="E23" s="79">
        <f>SUM(E5:E22)</f>
        <v>0.99999999999999989</v>
      </c>
      <c r="F23" s="80">
        <f>SUM(F5:F22)</f>
        <v>0</v>
      </c>
      <c r="G23" s="102" t="s">
        <v>187</v>
      </c>
      <c r="H23" s="102"/>
    </row>
    <row r="24" spans="1:8" ht="21" customHeight="1" x14ac:dyDescent="0.25">
      <c r="A24" s="65"/>
    </row>
    <row r="25" spans="1:8" ht="21" customHeight="1" x14ac:dyDescent="0.25">
      <c r="A25" s="65"/>
      <c r="B25" s="94" t="s">
        <v>184</v>
      </c>
      <c r="C25" s="94"/>
    </row>
    <row r="26" spans="1:8" ht="21" customHeight="1" x14ac:dyDescent="0.25">
      <c r="A26" s="65"/>
      <c r="B26" s="81">
        <v>0</v>
      </c>
      <c r="C26" s="73">
        <f>C10*B26</f>
        <v>0</v>
      </c>
      <c r="D26" s="82"/>
    </row>
    <row r="27" spans="1:8" x14ac:dyDescent="0.25">
      <c r="B27" s="56" t="s">
        <v>137</v>
      </c>
      <c r="C27" s="83">
        <f>C10-C26</f>
        <v>0</v>
      </c>
    </row>
  </sheetData>
  <mergeCells count="23">
    <mergeCell ref="E7:E8"/>
    <mergeCell ref="F7:F8"/>
    <mergeCell ref="E1:H1"/>
    <mergeCell ref="H3:H4"/>
    <mergeCell ref="B4:C4"/>
    <mergeCell ref="E5:E6"/>
    <mergeCell ref="F5:F6"/>
    <mergeCell ref="E9:E10"/>
    <mergeCell ref="F9:F10"/>
    <mergeCell ref="E11:E12"/>
    <mergeCell ref="F11:F12"/>
    <mergeCell ref="B25:C25"/>
    <mergeCell ref="E13:E14"/>
    <mergeCell ref="F13:F14"/>
    <mergeCell ref="E21:E22"/>
    <mergeCell ref="F21:F22"/>
    <mergeCell ref="G23:H23"/>
    <mergeCell ref="E15:E16"/>
    <mergeCell ref="F15:F16"/>
    <mergeCell ref="E17:E18"/>
    <mergeCell ref="F17:F18"/>
    <mergeCell ref="E19:E20"/>
    <mergeCell ref="F19:F20"/>
  </mergeCells>
  <pageMargins left="0.25" right="0.25" top="0.75" bottom="0.75" header="0.3" footer="0.3"/>
  <pageSetup scale="58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6820694-8714-4B2F-BDD1-C588C93E068B}">
          <x14:formula1>
            <xm:f>'Drop down list'!$D$3:$D$19</xm:f>
          </x14:formula1>
          <xm:sqref>C8</xm:sqref>
        </x14:dataValidation>
        <x14:dataValidation type="list" allowBlank="1" showInputMessage="1" showErrorMessage="1" xr:uid="{7A354B31-75E8-4028-9917-A60459F87524}">
          <x14:formula1>
            <xm:f>'Drop down list'!$C$3:$C$5</xm:f>
          </x14:formula1>
          <xm:sqref>C7</xm:sqref>
        </x14:dataValidation>
        <x14:dataValidation type="list" allowBlank="1" showInputMessage="1" showErrorMessage="1" xr:uid="{F1C61582-28AB-43C6-A051-F45FCB618A52}">
          <x14:formula1>
            <xm:f>'Drop down list'!$E$3:$E$13</xm:f>
          </x14:formula1>
          <xm:sqref>C9</xm:sqref>
        </x14:dataValidation>
        <x14:dataValidation type="list" allowBlank="1" showInputMessage="1" showErrorMessage="1" xr:uid="{B48C5FF9-6B25-4ACC-9A42-3E36868669BE}">
          <x14:formula1>
            <xm:f>'Drop down list'!$B$3:$B$7</xm:f>
          </x14:formula1>
          <xm:sqref>C6</xm:sqref>
        </x14:dataValidation>
        <x14:dataValidation type="list" allowBlank="1" showInputMessage="1" showErrorMessage="1" xr:uid="{34AB9FF4-D589-481C-AB5F-F883B5FE3E52}">
          <x14:formula1>
            <xm:f>'Drop down list'!$A$3:$A$130</xm:f>
          </x14:formula1>
          <xm:sqref>C5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247EE-4989-405F-8856-D5DB239A6560}">
  <dimension ref="A1:H27"/>
  <sheetViews>
    <sheetView showGridLines="0" zoomScale="80" zoomScaleNormal="80" workbookViewId="0">
      <selection activeCell="C3" sqref="C3"/>
    </sheetView>
  </sheetViews>
  <sheetFormatPr defaultColWidth="43.140625" defaultRowHeight="15.75" x14ac:dyDescent="0.25"/>
  <cols>
    <col min="1" max="1" width="9" style="52" customWidth="1"/>
    <col min="2" max="2" width="25.42578125" style="52" customWidth="1"/>
    <col min="3" max="3" width="36" style="52" customWidth="1"/>
    <col min="4" max="4" width="1.5703125" style="52" customWidth="1"/>
    <col min="5" max="5" width="9.42578125" style="52" customWidth="1"/>
    <col min="6" max="6" width="20" style="52" customWidth="1"/>
    <col min="7" max="7" width="171.28515625" style="52" bestFit="1" customWidth="1"/>
    <col min="8" max="8" width="29.140625" style="52" customWidth="1"/>
    <col min="9" max="16384" width="43.140625" style="52"/>
  </cols>
  <sheetData>
    <row r="1" spans="1:8" ht="42.75" customHeight="1" x14ac:dyDescent="0.25">
      <c r="E1" s="95" t="s">
        <v>173</v>
      </c>
      <c r="F1" s="95"/>
      <c r="G1" s="95"/>
      <c r="H1" s="95"/>
    </row>
    <row r="2" spans="1:8" ht="9.75" customHeight="1" x14ac:dyDescent="0.25"/>
    <row r="3" spans="1:8" ht="32.1" customHeight="1" x14ac:dyDescent="0.25">
      <c r="B3" s="84" t="s">
        <v>185</v>
      </c>
      <c r="C3" s="54"/>
      <c r="E3" s="55" t="s">
        <v>179</v>
      </c>
      <c r="F3" s="55" t="s">
        <v>180</v>
      </c>
      <c r="G3" s="55" t="s">
        <v>178</v>
      </c>
      <c r="H3" s="92" t="s">
        <v>0</v>
      </c>
    </row>
    <row r="4" spans="1:8" ht="26.45" customHeight="1" x14ac:dyDescent="0.25">
      <c r="B4" s="94" t="s">
        <v>182</v>
      </c>
      <c r="C4" s="94"/>
      <c r="E4" s="55" t="s">
        <v>136</v>
      </c>
      <c r="F4" s="55" t="s">
        <v>181</v>
      </c>
      <c r="G4" s="55" t="s">
        <v>174</v>
      </c>
      <c r="H4" s="92"/>
    </row>
    <row r="5" spans="1:8" ht="27.95" customHeight="1" x14ac:dyDescent="0.25">
      <c r="B5" s="84" t="s">
        <v>194</v>
      </c>
      <c r="C5" s="58" t="s">
        <v>10</v>
      </c>
      <c r="E5" s="88">
        <v>0.2</v>
      </c>
      <c r="F5" s="96">
        <f>E5*C27</f>
        <v>11990</v>
      </c>
      <c r="G5" s="59" t="s">
        <v>154</v>
      </c>
      <c r="H5" s="60" t="s">
        <v>138</v>
      </c>
    </row>
    <row r="6" spans="1:8" s="61" customFormat="1" ht="27.95" customHeight="1" x14ac:dyDescent="0.25">
      <c r="B6" s="84" t="s">
        <v>175</v>
      </c>
      <c r="C6" s="62" t="s">
        <v>5</v>
      </c>
      <c r="E6" s="89"/>
      <c r="F6" s="96"/>
      <c r="G6" s="63" t="s">
        <v>157</v>
      </c>
      <c r="H6" s="64" t="s">
        <v>158</v>
      </c>
    </row>
    <row r="7" spans="1:8" ht="27.95" customHeight="1" x14ac:dyDescent="0.25">
      <c r="A7" s="65"/>
      <c r="B7" s="84" t="s">
        <v>135</v>
      </c>
      <c r="C7" s="62" t="s">
        <v>192</v>
      </c>
      <c r="D7" s="66"/>
      <c r="E7" s="90">
        <v>0.1</v>
      </c>
      <c r="F7" s="100">
        <f>E7*C27</f>
        <v>5995</v>
      </c>
      <c r="G7" s="67" t="s">
        <v>140</v>
      </c>
      <c r="H7" s="68" t="s">
        <v>139</v>
      </c>
    </row>
    <row r="8" spans="1:8" ht="27.95" customHeight="1" x14ac:dyDescent="0.25">
      <c r="A8" s="65"/>
      <c r="B8" s="84" t="s">
        <v>176</v>
      </c>
      <c r="C8" s="69">
        <v>109</v>
      </c>
      <c r="D8" s="66"/>
      <c r="E8" s="91"/>
      <c r="F8" s="100"/>
      <c r="G8" s="70" t="s">
        <v>156</v>
      </c>
      <c r="H8" s="71" t="s">
        <v>155</v>
      </c>
    </row>
    <row r="9" spans="1:8" ht="27.95" customHeight="1" x14ac:dyDescent="0.25">
      <c r="A9" s="65"/>
      <c r="B9" s="84" t="s">
        <v>177</v>
      </c>
      <c r="C9" s="72">
        <v>550</v>
      </c>
      <c r="D9" s="66"/>
      <c r="E9" s="88">
        <v>0.1</v>
      </c>
      <c r="F9" s="96">
        <f>E9*C27</f>
        <v>5995</v>
      </c>
      <c r="G9" s="59" t="s">
        <v>142</v>
      </c>
      <c r="H9" s="60" t="s">
        <v>141</v>
      </c>
    </row>
    <row r="10" spans="1:8" ht="27.95" customHeight="1" x14ac:dyDescent="0.25">
      <c r="A10" s="65"/>
      <c r="B10" s="84" t="s">
        <v>183</v>
      </c>
      <c r="C10" s="73">
        <f>C9*C8</f>
        <v>59950</v>
      </c>
      <c r="D10" s="66"/>
      <c r="E10" s="89"/>
      <c r="F10" s="96"/>
      <c r="G10" s="74" t="s">
        <v>159</v>
      </c>
      <c r="H10" s="64" t="s">
        <v>161</v>
      </c>
    </row>
    <row r="11" spans="1:8" ht="24.95" customHeight="1" x14ac:dyDescent="0.25">
      <c r="A11" s="65"/>
      <c r="D11" s="66"/>
      <c r="E11" s="90">
        <v>0.1</v>
      </c>
      <c r="F11" s="100">
        <f>E11*C27</f>
        <v>5995</v>
      </c>
      <c r="G11" s="67" t="s">
        <v>143</v>
      </c>
      <c r="H11" s="68" t="s">
        <v>144</v>
      </c>
    </row>
    <row r="12" spans="1:8" ht="24.95" customHeight="1" x14ac:dyDescent="0.25">
      <c r="A12" s="65"/>
      <c r="D12" s="66"/>
      <c r="E12" s="91"/>
      <c r="F12" s="100"/>
      <c r="G12" s="70" t="s">
        <v>160</v>
      </c>
      <c r="H12" s="71" t="s">
        <v>162</v>
      </c>
    </row>
    <row r="13" spans="1:8" ht="24.95" customHeight="1" x14ac:dyDescent="0.25">
      <c r="A13" s="65"/>
      <c r="D13" s="66"/>
      <c r="E13" s="88">
        <v>0.1</v>
      </c>
      <c r="F13" s="96">
        <f>E13*C27</f>
        <v>5995</v>
      </c>
      <c r="G13" s="59" t="s">
        <v>146</v>
      </c>
      <c r="H13" s="60" t="s">
        <v>145</v>
      </c>
    </row>
    <row r="14" spans="1:8" ht="24.95" customHeight="1" x14ac:dyDescent="0.25">
      <c r="A14" s="65"/>
      <c r="D14" s="66"/>
      <c r="E14" s="89"/>
      <c r="F14" s="96"/>
      <c r="G14" s="74" t="s">
        <v>164</v>
      </c>
      <c r="H14" s="64" t="s">
        <v>163</v>
      </c>
    </row>
    <row r="15" spans="1:8" ht="24.95" customHeight="1" x14ac:dyDescent="0.25">
      <c r="A15" s="65"/>
      <c r="D15" s="66"/>
      <c r="E15" s="90">
        <v>0.1</v>
      </c>
      <c r="F15" s="100">
        <f>E15*C27</f>
        <v>5995</v>
      </c>
      <c r="G15" s="67" t="s">
        <v>148</v>
      </c>
      <c r="H15" s="68" t="s">
        <v>147</v>
      </c>
    </row>
    <row r="16" spans="1:8" ht="24.95" customHeight="1" x14ac:dyDescent="0.25">
      <c r="A16" s="65"/>
      <c r="B16" s="65"/>
      <c r="E16" s="91"/>
      <c r="F16" s="100"/>
      <c r="G16" s="70" t="s">
        <v>166</v>
      </c>
      <c r="H16" s="71" t="s">
        <v>165</v>
      </c>
    </row>
    <row r="17" spans="1:8" ht="24.95" customHeight="1" x14ac:dyDescent="0.25">
      <c r="A17" s="65"/>
      <c r="B17" s="65"/>
      <c r="E17" s="88">
        <v>0.1</v>
      </c>
      <c r="F17" s="96">
        <f>E17*C27</f>
        <v>5995</v>
      </c>
      <c r="G17" s="59" t="s">
        <v>150</v>
      </c>
      <c r="H17" s="60" t="s">
        <v>149</v>
      </c>
    </row>
    <row r="18" spans="1:8" ht="24.95" customHeight="1" x14ac:dyDescent="0.25">
      <c r="A18" s="65"/>
      <c r="B18" s="65"/>
      <c r="E18" s="89"/>
      <c r="F18" s="96"/>
      <c r="G18" s="74" t="s">
        <v>168</v>
      </c>
      <c r="H18" s="64" t="s">
        <v>167</v>
      </c>
    </row>
    <row r="19" spans="1:8" ht="24.95" customHeight="1" x14ac:dyDescent="0.25">
      <c r="A19" s="65"/>
      <c r="B19" s="65"/>
      <c r="E19" s="90">
        <v>0.1</v>
      </c>
      <c r="F19" s="100">
        <f>E19*C27</f>
        <v>5995</v>
      </c>
      <c r="G19" s="67" t="s">
        <v>152</v>
      </c>
      <c r="H19" s="68" t="s">
        <v>151</v>
      </c>
    </row>
    <row r="20" spans="1:8" ht="24.95" customHeight="1" x14ac:dyDescent="0.25">
      <c r="A20" s="65"/>
      <c r="B20" s="65"/>
      <c r="E20" s="98"/>
      <c r="F20" s="101"/>
      <c r="G20" s="75" t="s">
        <v>170</v>
      </c>
      <c r="H20" s="76" t="s">
        <v>169</v>
      </c>
    </row>
    <row r="21" spans="1:8" ht="24.95" customHeight="1" x14ac:dyDescent="0.25">
      <c r="A21" s="65"/>
      <c r="B21" s="65"/>
      <c r="E21" s="88">
        <v>0.1</v>
      </c>
      <c r="F21" s="96">
        <f>E21*C27</f>
        <v>5995</v>
      </c>
      <c r="G21" s="59" t="s">
        <v>186</v>
      </c>
      <c r="H21" s="60" t="s">
        <v>153</v>
      </c>
    </row>
    <row r="22" spans="1:8" ht="24.95" customHeight="1" thickBot="1" x14ac:dyDescent="0.3">
      <c r="A22" s="65"/>
      <c r="B22" s="65"/>
      <c r="E22" s="99"/>
      <c r="F22" s="97"/>
      <c r="G22" s="77" t="s">
        <v>171</v>
      </c>
      <c r="H22" s="78" t="s">
        <v>172</v>
      </c>
    </row>
    <row r="23" spans="1:8" s="49" customFormat="1" ht="30" customHeight="1" thickBot="1" x14ac:dyDescent="0.35">
      <c r="A23" s="48"/>
      <c r="B23" s="48"/>
      <c r="E23" s="50">
        <f>SUM(E5:E22)</f>
        <v>0.99999999999999989</v>
      </c>
      <c r="F23" s="51">
        <f>SUM(F5:F22)</f>
        <v>59950</v>
      </c>
      <c r="G23" s="93" t="s">
        <v>187</v>
      </c>
      <c r="H23" s="93"/>
    </row>
    <row r="24" spans="1:8" ht="21" customHeight="1" x14ac:dyDescent="0.25">
      <c r="A24" s="65"/>
    </row>
    <row r="25" spans="1:8" ht="21" customHeight="1" x14ac:dyDescent="0.25">
      <c r="A25" s="65"/>
      <c r="B25" s="94" t="s">
        <v>184</v>
      </c>
      <c r="C25" s="94"/>
    </row>
    <row r="26" spans="1:8" ht="21" customHeight="1" x14ac:dyDescent="0.25">
      <c r="A26" s="65"/>
      <c r="B26" s="81">
        <v>0</v>
      </c>
      <c r="C26" s="73">
        <f>C10*B26</f>
        <v>0</v>
      </c>
      <c r="D26" s="82"/>
    </row>
    <row r="27" spans="1:8" x14ac:dyDescent="0.25">
      <c r="B27" s="56" t="s">
        <v>137</v>
      </c>
      <c r="C27" s="83">
        <f>C10-C26</f>
        <v>59950</v>
      </c>
    </row>
  </sheetData>
  <mergeCells count="23">
    <mergeCell ref="E7:E8"/>
    <mergeCell ref="F7:F8"/>
    <mergeCell ref="E1:H1"/>
    <mergeCell ref="H3:H4"/>
    <mergeCell ref="B4:C4"/>
    <mergeCell ref="E5:E6"/>
    <mergeCell ref="F5:F6"/>
    <mergeCell ref="E9:E10"/>
    <mergeCell ref="F9:F10"/>
    <mergeCell ref="E11:E12"/>
    <mergeCell ref="F11:F12"/>
    <mergeCell ref="B25:C25"/>
    <mergeCell ref="E13:E14"/>
    <mergeCell ref="F13:F14"/>
    <mergeCell ref="E21:E22"/>
    <mergeCell ref="F21:F22"/>
    <mergeCell ref="G23:H23"/>
    <mergeCell ref="E15:E16"/>
    <mergeCell ref="F15:F16"/>
    <mergeCell ref="E17:E18"/>
    <mergeCell ref="F17:F18"/>
    <mergeCell ref="E19:E20"/>
    <mergeCell ref="F19:F2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A89A9BF-6555-470A-813F-BF616527CEAE}">
          <x14:formula1>
            <xm:f>'Drop down list'!$D$3:$D$19</xm:f>
          </x14:formula1>
          <xm:sqref>C8</xm:sqref>
        </x14:dataValidation>
        <x14:dataValidation type="list" allowBlank="1" showInputMessage="1" showErrorMessage="1" xr:uid="{3F9938D0-9B22-45CB-913A-61196E946B91}">
          <x14:formula1>
            <xm:f>'Drop down list'!$C$3:$C$5</xm:f>
          </x14:formula1>
          <xm:sqref>C7</xm:sqref>
        </x14:dataValidation>
        <x14:dataValidation type="list" allowBlank="1" showInputMessage="1" showErrorMessage="1" xr:uid="{5AF55B41-70CA-415E-836A-172C0CC01B91}">
          <x14:formula1>
            <xm:f>'Drop down list'!$E$3:$E$13</xm:f>
          </x14:formula1>
          <xm:sqref>C9</xm:sqref>
        </x14:dataValidation>
        <x14:dataValidation type="list" allowBlank="1" showInputMessage="1" showErrorMessage="1" xr:uid="{B2833782-9853-41DB-B3BE-C6B323F90094}">
          <x14:formula1>
            <xm:f>'Drop down list'!$B$3:$B$7</xm:f>
          </x14:formula1>
          <xm:sqref>C6</xm:sqref>
        </x14:dataValidation>
        <x14:dataValidation type="list" allowBlank="1" showInputMessage="1" showErrorMessage="1" xr:uid="{BE7A1F3E-4428-414E-8B30-0A527B07C40A}">
          <x14:formula1>
            <xm:f>'Drop down list'!$A$3:$A$130</xm:f>
          </x14:formula1>
          <xm:sqref>C5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F8CC-E44B-4C75-82A4-828F9B45024C}">
  <dimension ref="A1:H27"/>
  <sheetViews>
    <sheetView showGridLines="0" zoomScale="80" zoomScaleNormal="80" workbookViewId="0">
      <selection activeCell="C3" sqref="C3"/>
    </sheetView>
  </sheetViews>
  <sheetFormatPr defaultColWidth="43.140625" defaultRowHeight="15.75" x14ac:dyDescent="0.25"/>
  <cols>
    <col min="1" max="1" width="9" style="52" customWidth="1"/>
    <col min="2" max="2" width="27.28515625" style="52" customWidth="1"/>
    <col min="3" max="3" width="31.85546875" style="52" customWidth="1"/>
    <col min="4" max="4" width="1.42578125" style="52" customWidth="1"/>
    <col min="5" max="5" width="9" style="52" customWidth="1"/>
    <col min="6" max="6" width="11" style="52" bestFit="1" customWidth="1"/>
    <col min="7" max="7" width="171.28515625" style="52" bestFit="1" customWidth="1"/>
    <col min="8" max="8" width="19.42578125" style="52" bestFit="1" customWidth="1"/>
    <col min="9" max="16384" width="43.140625" style="52"/>
  </cols>
  <sheetData>
    <row r="1" spans="1:8" ht="42.75" customHeight="1" x14ac:dyDescent="0.25">
      <c r="E1" s="95" t="s">
        <v>173</v>
      </c>
      <c r="F1" s="95"/>
      <c r="G1" s="95"/>
      <c r="H1" s="95"/>
    </row>
    <row r="2" spans="1:8" ht="9.75" customHeight="1" x14ac:dyDescent="0.25"/>
    <row r="3" spans="1:8" ht="32.1" customHeight="1" x14ac:dyDescent="0.25">
      <c r="B3" s="84" t="s">
        <v>185</v>
      </c>
      <c r="C3" s="54"/>
      <c r="E3" s="55" t="s">
        <v>179</v>
      </c>
      <c r="F3" s="55" t="s">
        <v>180</v>
      </c>
      <c r="G3" s="55" t="s">
        <v>178</v>
      </c>
      <c r="H3" s="92" t="s">
        <v>0</v>
      </c>
    </row>
    <row r="4" spans="1:8" ht="26.45" customHeight="1" x14ac:dyDescent="0.25">
      <c r="B4" s="94" t="s">
        <v>182</v>
      </c>
      <c r="C4" s="94"/>
      <c r="E4" s="55" t="s">
        <v>136</v>
      </c>
      <c r="F4" s="55" t="s">
        <v>181</v>
      </c>
      <c r="G4" s="55" t="s">
        <v>174</v>
      </c>
      <c r="H4" s="92"/>
    </row>
    <row r="5" spans="1:8" ht="27.95" customHeight="1" x14ac:dyDescent="0.25">
      <c r="B5" s="84" t="s">
        <v>194</v>
      </c>
      <c r="C5" s="58" t="s">
        <v>11</v>
      </c>
      <c r="E5" s="88">
        <v>0.2</v>
      </c>
      <c r="F5" s="96">
        <f>E5*C27</f>
        <v>12100</v>
      </c>
      <c r="G5" s="59" t="s">
        <v>154</v>
      </c>
      <c r="H5" s="60" t="s">
        <v>138</v>
      </c>
    </row>
    <row r="6" spans="1:8" s="61" customFormat="1" ht="27.95" customHeight="1" x14ac:dyDescent="0.25">
      <c r="B6" s="84" t="s">
        <v>175</v>
      </c>
      <c r="C6" s="62" t="s">
        <v>5</v>
      </c>
      <c r="E6" s="89"/>
      <c r="F6" s="96"/>
      <c r="G6" s="63" t="s">
        <v>157</v>
      </c>
      <c r="H6" s="64" t="s">
        <v>158</v>
      </c>
    </row>
    <row r="7" spans="1:8" ht="27.95" customHeight="1" x14ac:dyDescent="0.25">
      <c r="A7" s="65"/>
      <c r="B7" s="84" t="s">
        <v>135</v>
      </c>
      <c r="C7" s="62" t="s">
        <v>192</v>
      </c>
      <c r="D7" s="66"/>
      <c r="E7" s="90">
        <v>0.1</v>
      </c>
      <c r="F7" s="100">
        <f>E7*C27</f>
        <v>6050</v>
      </c>
      <c r="G7" s="67" t="s">
        <v>140</v>
      </c>
      <c r="H7" s="68" t="s">
        <v>139</v>
      </c>
    </row>
    <row r="8" spans="1:8" ht="27.95" customHeight="1" x14ac:dyDescent="0.25">
      <c r="A8" s="65"/>
      <c r="B8" s="84" t="s">
        <v>176</v>
      </c>
      <c r="C8" s="69">
        <v>110</v>
      </c>
      <c r="D8" s="66"/>
      <c r="E8" s="91"/>
      <c r="F8" s="100"/>
      <c r="G8" s="70" t="s">
        <v>156</v>
      </c>
      <c r="H8" s="71" t="s">
        <v>155</v>
      </c>
    </row>
    <row r="9" spans="1:8" ht="27.95" customHeight="1" x14ac:dyDescent="0.25">
      <c r="A9" s="65"/>
      <c r="B9" s="84" t="s">
        <v>177</v>
      </c>
      <c r="C9" s="72">
        <v>550</v>
      </c>
      <c r="D9" s="66"/>
      <c r="E9" s="88">
        <v>0.1</v>
      </c>
      <c r="F9" s="96">
        <f>E9*C27</f>
        <v>6050</v>
      </c>
      <c r="G9" s="59" t="s">
        <v>142</v>
      </c>
      <c r="H9" s="60" t="s">
        <v>141</v>
      </c>
    </row>
    <row r="10" spans="1:8" ht="27.95" customHeight="1" x14ac:dyDescent="0.25">
      <c r="A10" s="65"/>
      <c r="B10" s="84" t="s">
        <v>183</v>
      </c>
      <c r="C10" s="73">
        <f>C9*C8</f>
        <v>60500</v>
      </c>
      <c r="D10" s="66"/>
      <c r="E10" s="89"/>
      <c r="F10" s="96"/>
      <c r="G10" s="74" t="s">
        <v>159</v>
      </c>
      <c r="H10" s="64" t="s">
        <v>161</v>
      </c>
    </row>
    <row r="11" spans="1:8" ht="24.95" customHeight="1" x14ac:dyDescent="0.25">
      <c r="A11" s="65"/>
      <c r="D11" s="66"/>
      <c r="E11" s="90">
        <v>0.1</v>
      </c>
      <c r="F11" s="100">
        <f>E11*C27</f>
        <v>6050</v>
      </c>
      <c r="G11" s="67" t="s">
        <v>143</v>
      </c>
      <c r="H11" s="68" t="s">
        <v>144</v>
      </c>
    </row>
    <row r="12" spans="1:8" ht="24.95" customHeight="1" x14ac:dyDescent="0.25">
      <c r="A12" s="65"/>
      <c r="D12" s="66"/>
      <c r="E12" s="91"/>
      <c r="F12" s="100"/>
      <c r="G12" s="70" t="s">
        <v>160</v>
      </c>
      <c r="H12" s="71" t="s">
        <v>162</v>
      </c>
    </row>
    <row r="13" spans="1:8" ht="24.95" customHeight="1" x14ac:dyDescent="0.25">
      <c r="A13" s="65"/>
      <c r="D13" s="66"/>
      <c r="E13" s="88">
        <v>0.1</v>
      </c>
      <c r="F13" s="96">
        <f>E13*C27</f>
        <v>6050</v>
      </c>
      <c r="G13" s="59" t="s">
        <v>146</v>
      </c>
      <c r="H13" s="60" t="s">
        <v>145</v>
      </c>
    </row>
    <row r="14" spans="1:8" ht="24.95" customHeight="1" x14ac:dyDescent="0.25">
      <c r="A14" s="65"/>
      <c r="D14" s="66"/>
      <c r="E14" s="89"/>
      <c r="F14" s="96"/>
      <c r="G14" s="74" t="s">
        <v>164</v>
      </c>
      <c r="H14" s="64" t="s">
        <v>163</v>
      </c>
    </row>
    <row r="15" spans="1:8" ht="24.95" customHeight="1" x14ac:dyDescent="0.25">
      <c r="A15" s="65"/>
      <c r="D15" s="66"/>
      <c r="E15" s="90">
        <v>0.1</v>
      </c>
      <c r="F15" s="100">
        <f>E15*C27</f>
        <v>6050</v>
      </c>
      <c r="G15" s="67" t="s">
        <v>148</v>
      </c>
      <c r="H15" s="68" t="s">
        <v>147</v>
      </c>
    </row>
    <row r="16" spans="1:8" ht="24.95" customHeight="1" x14ac:dyDescent="0.25">
      <c r="A16" s="65"/>
      <c r="B16" s="65"/>
      <c r="E16" s="91"/>
      <c r="F16" s="100"/>
      <c r="G16" s="70" t="s">
        <v>166</v>
      </c>
      <c r="H16" s="71" t="s">
        <v>165</v>
      </c>
    </row>
    <row r="17" spans="1:8" ht="24.95" customHeight="1" x14ac:dyDescent="0.25">
      <c r="A17" s="65"/>
      <c r="B17" s="65"/>
      <c r="E17" s="88">
        <v>0.1</v>
      </c>
      <c r="F17" s="96">
        <f>E17*C27</f>
        <v>6050</v>
      </c>
      <c r="G17" s="59" t="s">
        <v>150</v>
      </c>
      <c r="H17" s="60" t="s">
        <v>149</v>
      </c>
    </row>
    <row r="18" spans="1:8" ht="24.95" customHeight="1" x14ac:dyDescent="0.25">
      <c r="A18" s="65"/>
      <c r="B18" s="65"/>
      <c r="E18" s="89"/>
      <c r="F18" s="96"/>
      <c r="G18" s="74" t="s">
        <v>168</v>
      </c>
      <c r="H18" s="64" t="s">
        <v>167</v>
      </c>
    </row>
    <row r="19" spans="1:8" ht="24.95" customHeight="1" x14ac:dyDescent="0.25">
      <c r="A19" s="65"/>
      <c r="B19" s="65"/>
      <c r="E19" s="90">
        <v>0.1</v>
      </c>
      <c r="F19" s="100">
        <f>E19*C27</f>
        <v>6050</v>
      </c>
      <c r="G19" s="67" t="s">
        <v>152</v>
      </c>
      <c r="H19" s="68" t="s">
        <v>151</v>
      </c>
    </row>
    <row r="20" spans="1:8" ht="24.95" customHeight="1" x14ac:dyDescent="0.25">
      <c r="A20" s="65"/>
      <c r="B20" s="65"/>
      <c r="E20" s="98"/>
      <c r="F20" s="101"/>
      <c r="G20" s="75" t="s">
        <v>170</v>
      </c>
      <c r="H20" s="76" t="s">
        <v>169</v>
      </c>
    </row>
    <row r="21" spans="1:8" ht="24.95" customHeight="1" x14ac:dyDescent="0.25">
      <c r="A21" s="65"/>
      <c r="B21" s="65"/>
      <c r="E21" s="88">
        <v>0.1</v>
      </c>
      <c r="F21" s="96">
        <f>E21*C27</f>
        <v>6050</v>
      </c>
      <c r="G21" s="59" t="s">
        <v>186</v>
      </c>
      <c r="H21" s="60" t="s">
        <v>153</v>
      </c>
    </row>
    <row r="22" spans="1:8" ht="24.95" customHeight="1" thickBot="1" x14ac:dyDescent="0.3">
      <c r="A22" s="65"/>
      <c r="B22" s="65"/>
      <c r="E22" s="99"/>
      <c r="F22" s="97"/>
      <c r="G22" s="77" t="s">
        <v>171</v>
      </c>
      <c r="H22" s="78" t="s">
        <v>172</v>
      </c>
    </row>
    <row r="23" spans="1:8" ht="30" customHeight="1" thickBot="1" x14ac:dyDescent="0.3">
      <c r="A23" s="65"/>
      <c r="B23" s="65"/>
      <c r="E23" s="79">
        <f>SUM(E5:E22)</f>
        <v>0.99999999999999989</v>
      </c>
      <c r="F23" s="80">
        <f>SUM(F5:F22)</f>
        <v>60500</v>
      </c>
      <c r="G23" s="102" t="s">
        <v>187</v>
      </c>
      <c r="H23" s="102"/>
    </row>
    <row r="24" spans="1:8" ht="21" customHeight="1" x14ac:dyDescent="0.25">
      <c r="A24" s="65"/>
    </row>
    <row r="25" spans="1:8" ht="21" customHeight="1" x14ac:dyDescent="0.25">
      <c r="A25" s="65"/>
      <c r="B25" s="94" t="s">
        <v>184</v>
      </c>
      <c r="C25" s="94"/>
    </row>
    <row r="26" spans="1:8" ht="21" customHeight="1" x14ac:dyDescent="0.25">
      <c r="A26" s="65"/>
      <c r="B26" s="81">
        <v>0</v>
      </c>
      <c r="C26" s="73">
        <f>C10*B26</f>
        <v>0</v>
      </c>
      <c r="D26" s="82"/>
    </row>
    <row r="27" spans="1:8" x14ac:dyDescent="0.25">
      <c r="B27" s="56" t="s">
        <v>137</v>
      </c>
      <c r="C27" s="83">
        <f>C10-C26</f>
        <v>60500</v>
      </c>
    </row>
  </sheetData>
  <mergeCells count="23">
    <mergeCell ref="E7:E8"/>
    <mergeCell ref="F7:F8"/>
    <mergeCell ref="E1:H1"/>
    <mergeCell ref="H3:H4"/>
    <mergeCell ref="B4:C4"/>
    <mergeCell ref="E5:E6"/>
    <mergeCell ref="F5:F6"/>
    <mergeCell ref="E9:E10"/>
    <mergeCell ref="F9:F10"/>
    <mergeCell ref="E11:E12"/>
    <mergeCell ref="F11:F12"/>
    <mergeCell ref="B25:C25"/>
    <mergeCell ref="E13:E14"/>
    <mergeCell ref="F13:F14"/>
    <mergeCell ref="E21:E22"/>
    <mergeCell ref="F21:F22"/>
    <mergeCell ref="G23:H23"/>
    <mergeCell ref="E15:E16"/>
    <mergeCell ref="F15:F16"/>
    <mergeCell ref="E17:E18"/>
    <mergeCell ref="F17:F18"/>
    <mergeCell ref="E19:E20"/>
    <mergeCell ref="F19:F2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D8748AF-F997-459F-8A38-BB7E2D57F859}">
          <x14:formula1>
            <xm:f>'Drop down list'!$D$3:$D$19</xm:f>
          </x14:formula1>
          <xm:sqref>C8</xm:sqref>
        </x14:dataValidation>
        <x14:dataValidation type="list" allowBlank="1" showInputMessage="1" showErrorMessage="1" xr:uid="{DD6396EA-D39E-4371-A344-5497E2E4CD3E}">
          <x14:formula1>
            <xm:f>'Drop down list'!$C$3:$C$5</xm:f>
          </x14:formula1>
          <xm:sqref>C7</xm:sqref>
        </x14:dataValidation>
        <x14:dataValidation type="list" allowBlank="1" showInputMessage="1" showErrorMessage="1" xr:uid="{162174FE-6C0C-4FA7-B86F-ABDC5D7BD40F}">
          <x14:formula1>
            <xm:f>'Drop down list'!$E$3:$E$13</xm:f>
          </x14:formula1>
          <xm:sqref>C9</xm:sqref>
        </x14:dataValidation>
        <x14:dataValidation type="list" allowBlank="1" showInputMessage="1" showErrorMessage="1" xr:uid="{90BA4744-46EB-4486-A874-A3DE3930726F}">
          <x14:formula1>
            <xm:f>'Drop down list'!$B$3:$B$7</xm:f>
          </x14:formula1>
          <xm:sqref>C6</xm:sqref>
        </x14:dataValidation>
        <x14:dataValidation type="list" allowBlank="1" showInputMessage="1" showErrorMessage="1" xr:uid="{793FF367-5CC4-4738-B218-9B0194983577}">
          <x14:formula1>
            <xm:f>'Drop down list'!$A$3:$A$130</xm:f>
          </x14:formula1>
          <xm:sqref>C5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117CD-1C58-43F5-A24D-3E48BEA1A36A}">
  <dimension ref="A1:H27"/>
  <sheetViews>
    <sheetView showGridLines="0" zoomScale="80" zoomScaleNormal="80" workbookViewId="0">
      <selection activeCell="C3" sqref="C3"/>
    </sheetView>
  </sheetViews>
  <sheetFormatPr defaultColWidth="43.140625" defaultRowHeight="15.75" x14ac:dyDescent="0.25"/>
  <cols>
    <col min="1" max="1" width="9" style="52" customWidth="1"/>
    <col min="2" max="2" width="27.7109375" style="52" customWidth="1"/>
    <col min="3" max="3" width="28.28515625" style="52" customWidth="1"/>
    <col min="4" max="4" width="1.7109375" style="52" customWidth="1"/>
    <col min="5" max="5" width="10.7109375" style="52" customWidth="1"/>
    <col min="6" max="6" width="12.7109375" style="52" bestFit="1" customWidth="1"/>
    <col min="7" max="7" width="171.28515625" style="52" bestFit="1" customWidth="1"/>
    <col min="8" max="8" width="19.42578125" style="52" bestFit="1" customWidth="1"/>
    <col min="9" max="16384" width="43.140625" style="52"/>
  </cols>
  <sheetData>
    <row r="1" spans="1:8" s="86" customFormat="1" ht="42.75" customHeight="1" x14ac:dyDescent="0.35">
      <c r="E1" s="95" t="s">
        <v>173</v>
      </c>
      <c r="F1" s="95"/>
      <c r="G1" s="95"/>
      <c r="H1" s="95"/>
    </row>
    <row r="2" spans="1:8" ht="9.75" customHeight="1" x14ac:dyDescent="0.25"/>
    <row r="3" spans="1:8" ht="32.1" customHeight="1" x14ac:dyDescent="0.25">
      <c r="B3" s="84" t="s">
        <v>185</v>
      </c>
      <c r="C3" s="54"/>
      <c r="E3" s="55" t="s">
        <v>179</v>
      </c>
      <c r="F3" s="55" t="s">
        <v>180</v>
      </c>
      <c r="G3" s="55" t="s">
        <v>178</v>
      </c>
      <c r="H3" s="92" t="s">
        <v>0</v>
      </c>
    </row>
    <row r="4" spans="1:8" ht="26.45" customHeight="1" x14ac:dyDescent="0.25">
      <c r="B4" s="94" t="s">
        <v>182</v>
      </c>
      <c r="C4" s="94"/>
      <c r="E4" s="55" t="s">
        <v>136</v>
      </c>
      <c r="F4" s="55" t="s">
        <v>181</v>
      </c>
      <c r="G4" s="55" t="s">
        <v>174</v>
      </c>
      <c r="H4" s="92"/>
    </row>
    <row r="5" spans="1:8" ht="27.95" customHeight="1" x14ac:dyDescent="0.25">
      <c r="B5" s="84" t="s">
        <v>194</v>
      </c>
      <c r="C5" s="58" t="s">
        <v>12</v>
      </c>
      <c r="E5" s="88">
        <v>0.2</v>
      </c>
      <c r="F5" s="96">
        <f>E5*C27</f>
        <v>16784.46</v>
      </c>
      <c r="G5" s="59" t="s">
        <v>154</v>
      </c>
      <c r="H5" s="60" t="s">
        <v>138</v>
      </c>
    </row>
    <row r="6" spans="1:8" s="61" customFormat="1" ht="27.95" customHeight="1" x14ac:dyDescent="0.25">
      <c r="B6" s="84" t="s">
        <v>175</v>
      </c>
      <c r="C6" s="62" t="s">
        <v>5</v>
      </c>
      <c r="E6" s="89"/>
      <c r="F6" s="96"/>
      <c r="G6" s="63" t="s">
        <v>157</v>
      </c>
      <c r="H6" s="64" t="s">
        <v>158</v>
      </c>
    </row>
    <row r="7" spans="1:8" ht="27.95" customHeight="1" x14ac:dyDescent="0.25">
      <c r="A7" s="65"/>
      <c r="B7" s="84" t="s">
        <v>135</v>
      </c>
      <c r="C7" s="62" t="s">
        <v>191</v>
      </c>
      <c r="D7" s="66"/>
      <c r="E7" s="90">
        <v>0.1</v>
      </c>
      <c r="F7" s="100">
        <f>E7*C27</f>
        <v>8392.23</v>
      </c>
      <c r="G7" s="67" t="s">
        <v>140</v>
      </c>
      <c r="H7" s="68" t="s">
        <v>139</v>
      </c>
    </row>
    <row r="8" spans="1:8" ht="27.95" customHeight="1" x14ac:dyDescent="0.25">
      <c r="A8" s="65"/>
      <c r="B8" s="84" t="s">
        <v>176</v>
      </c>
      <c r="C8" s="69">
        <v>155.69999999999999</v>
      </c>
      <c r="D8" s="66"/>
      <c r="E8" s="91"/>
      <c r="F8" s="100"/>
      <c r="G8" s="70" t="s">
        <v>156</v>
      </c>
      <c r="H8" s="71" t="s">
        <v>155</v>
      </c>
    </row>
    <row r="9" spans="1:8" ht="27.95" customHeight="1" x14ac:dyDescent="0.25">
      <c r="A9" s="65"/>
      <c r="B9" s="84" t="s">
        <v>177</v>
      </c>
      <c r="C9" s="72">
        <v>539</v>
      </c>
      <c r="D9" s="66"/>
      <c r="E9" s="88">
        <v>0.1</v>
      </c>
      <c r="F9" s="96">
        <f>E9*C27</f>
        <v>8392.23</v>
      </c>
      <c r="G9" s="59" t="s">
        <v>142</v>
      </c>
      <c r="H9" s="60" t="s">
        <v>141</v>
      </c>
    </row>
    <row r="10" spans="1:8" ht="27.95" customHeight="1" x14ac:dyDescent="0.25">
      <c r="A10" s="65"/>
      <c r="B10" s="84" t="s">
        <v>183</v>
      </c>
      <c r="C10" s="73">
        <f>C9*C8</f>
        <v>83922.299999999988</v>
      </c>
      <c r="D10" s="66"/>
      <c r="E10" s="89"/>
      <c r="F10" s="96"/>
      <c r="G10" s="74" t="s">
        <v>159</v>
      </c>
      <c r="H10" s="64" t="s">
        <v>161</v>
      </c>
    </row>
    <row r="11" spans="1:8" ht="24.95" customHeight="1" x14ac:dyDescent="0.25">
      <c r="A11" s="65"/>
      <c r="D11" s="66"/>
      <c r="E11" s="90">
        <v>0.1</v>
      </c>
      <c r="F11" s="100">
        <f>E11*C27</f>
        <v>8392.23</v>
      </c>
      <c r="G11" s="67" t="s">
        <v>143</v>
      </c>
      <c r="H11" s="68" t="s">
        <v>144</v>
      </c>
    </row>
    <row r="12" spans="1:8" ht="24.95" customHeight="1" x14ac:dyDescent="0.25">
      <c r="A12" s="65"/>
      <c r="D12" s="66"/>
      <c r="E12" s="91"/>
      <c r="F12" s="100"/>
      <c r="G12" s="70" t="s">
        <v>160</v>
      </c>
      <c r="H12" s="71" t="s">
        <v>162</v>
      </c>
    </row>
    <row r="13" spans="1:8" ht="24.95" customHeight="1" x14ac:dyDescent="0.25">
      <c r="A13" s="65"/>
      <c r="D13" s="66"/>
      <c r="E13" s="88">
        <v>0.1</v>
      </c>
      <c r="F13" s="96">
        <f>E13*C27</f>
        <v>8392.23</v>
      </c>
      <c r="G13" s="59" t="s">
        <v>146</v>
      </c>
      <c r="H13" s="60" t="s">
        <v>145</v>
      </c>
    </row>
    <row r="14" spans="1:8" ht="24.95" customHeight="1" x14ac:dyDescent="0.25">
      <c r="A14" s="65"/>
      <c r="D14" s="66"/>
      <c r="E14" s="89"/>
      <c r="F14" s="96"/>
      <c r="G14" s="74" t="s">
        <v>164</v>
      </c>
      <c r="H14" s="64" t="s">
        <v>163</v>
      </c>
    </row>
    <row r="15" spans="1:8" ht="24.95" customHeight="1" x14ac:dyDescent="0.25">
      <c r="A15" s="65"/>
      <c r="D15" s="66"/>
      <c r="E15" s="90">
        <v>0.1</v>
      </c>
      <c r="F15" s="100">
        <f>E15*C27</f>
        <v>8392.23</v>
      </c>
      <c r="G15" s="67" t="s">
        <v>148</v>
      </c>
      <c r="H15" s="68" t="s">
        <v>147</v>
      </c>
    </row>
    <row r="16" spans="1:8" ht="24.95" customHeight="1" x14ac:dyDescent="0.25">
      <c r="A16" s="65"/>
      <c r="B16" s="65"/>
      <c r="E16" s="91"/>
      <c r="F16" s="100"/>
      <c r="G16" s="70" t="s">
        <v>166</v>
      </c>
      <c r="H16" s="71" t="s">
        <v>165</v>
      </c>
    </row>
    <row r="17" spans="1:8" ht="24.95" customHeight="1" x14ac:dyDescent="0.25">
      <c r="A17" s="65"/>
      <c r="B17" s="65"/>
      <c r="E17" s="88">
        <v>0.1</v>
      </c>
      <c r="F17" s="96">
        <f>E17*C27</f>
        <v>8392.23</v>
      </c>
      <c r="G17" s="59" t="s">
        <v>150</v>
      </c>
      <c r="H17" s="60" t="s">
        <v>149</v>
      </c>
    </row>
    <row r="18" spans="1:8" ht="24.95" customHeight="1" x14ac:dyDescent="0.25">
      <c r="A18" s="65"/>
      <c r="B18" s="65"/>
      <c r="E18" s="89"/>
      <c r="F18" s="96"/>
      <c r="G18" s="74" t="s">
        <v>168</v>
      </c>
      <c r="H18" s="64" t="s">
        <v>167</v>
      </c>
    </row>
    <row r="19" spans="1:8" ht="24.95" customHeight="1" x14ac:dyDescent="0.25">
      <c r="A19" s="65"/>
      <c r="B19" s="65"/>
      <c r="E19" s="90">
        <v>0.1</v>
      </c>
      <c r="F19" s="100">
        <f>E19*C27</f>
        <v>8392.23</v>
      </c>
      <c r="G19" s="67" t="s">
        <v>152</v>
      </c>
      <c r="H19" s="68" t="s">
        <v>151</v>
      </c>
    </row>
    <row r="20" spans="1:8" ht="24.95" customHeight="1" x14ac:dyDescent="0.25">
      <c r="A20" s="65"/>
      <c r="B20" s="65"/>
      <c r="E20" s="98"/>
      <c r="F20" s="101"/>
      <c r="G20" s="75" t="s">
        <v>170</v>
      </c>
      <c r="H20" s="76" t="s">
        <v>169</v>
      </c>
    </row>
    <row r="21" spans="1:8" ht="24.95" customHeight="1" x14ac:dyDescent="0.25">
      <c r="A21" s="65"/>
      <c r="B21" s="65"/>
      <c r="E21" s="88">
        <v>0.1</v>
      </c>
      <c r="F21" s="96">
        <f>E21*C27</f>
        <v>8392.23</v>
      </c>
      <c r="G21" s="59" t="s">
        <v>186</v>
      </c>
      <c r="H21" s="60" t="s">
        <v>153</v>
      </c>
    </row>
    <row r="22" spans="1:8" ht="24.95" customHeight="1" thickBot="1" x14ac:dyDescent="0.3">
      <c r="A22" s="65"/>
      <c r="B22" s="65"/>
      <c r="E22" s="99"/>
      <c r="F22" s="97"/>
      <c r="G22" s="77" t="s">
        <v>171</v>
      </c>
      <c r="H22" s="78" t="s">
        <v>172</v>
      </c>
    </row>
    <row r="23" spans="1:8" s="49" customFormat="1" ht="30" customHeight="1" thickBot="1" x14ac:dyDescent="0.35">
      <c r="A23" s="48"/>
      <c r="B23" s="48"/>
      <c r="E23" s="50">
        <f>SUM(E5:E22)</f>
        <v>0.99999999999999989</v>
      </c>
      <c r="F23" s="51">
        <f>SUM(F5:F22)</f>
        <v>83922.299999999974</v>
      </c>
      <c r="G23" s="93" t="s">
        <v>187</v>
      </c>
      <c r="H23" s="93"/>
    </row>
    <row r="24" spans="1:8" ht="21" customHeight="1" x14ac:dyDescent="0.25">
      <c r="A24" s="65"/>
    </row>
    <row r="25" spans="1:8" ht="21" customHeight="1" x14ac:dyDescent="0.25">
      <c r="A25" s="65"/>
      <c r="B25" s="94" t="s">
        <v>184</v>
      </c>
      <c r="C25" s="94"/>
    </row>
    <row r="26" spans="1:8" ht="21" customHeight="1" x14ac:dyDescent="0.25">
      <c r="A26" s="65"/>
      <c r="B26" s="81">
        <v>0</v>
      </c>
      <c r="C26" s="73">
        <f>C10*B26</f>
        <v>0</v>
      </c>
      <c r="D26" s="82"/>
    </row>
    <row r="27" spans="1:8" x14ac:dyDescent="0.25">
      <c r="B27" s="56" t="s">
        <v>137</v>
      </c>
      <c r="C27" s="83">
        <f>C10-C26</f>
        <v>83922.299999999988</v>
      </c>
    </row>
  </sheetData>
  <mergeCells count="23">
    <mergeCell ref="E7:E8"/>
    <mergeCell ref="F7:F8"/>
    <mergeCell ref="E1:H1"/>
    <mergeCell ref="H3:H4"/>
    <mergeCell ref="B4:C4"/>
    <mergeCell ref="E5:E6"/>
    <mergeCell ref="F5:F6"/>
    <mergeCell ref="E9:E10"/>
    <mergeCell ref="F9:F10"/>
    <mergeCell ref="E11:E12"/>
    <mergeCell ref="F11:F12"/>
    <mergeCell ref="B25:C25"/>
    <mergeCell ref="E13:E14"/>
    <mergeCell ref="F13:F14"/>
    <mergeCell ref="E21:E22"/>
    <mergeCell ref="F21:F22"/>
    <mergeCell ref="G23:H23"/>
    <mergeCell ref="E15:E16"/>
    <mergeCell ref="F15:F16"/>
    <mergeCell ref="E17:E18"/>
    <mergeCell ref="F17:F18"/>
    <mergeCell ref="E19:E20"/>
    <mergeCell ref="F19:F2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79F3BF55-28AC-48D9-AC5C-DCFD0D36E628}">
          <x14:formula1>
            <xm:f>'Drop down list'!$D$3:$D$19</xm:f>
          </x14:formula1>
          <xm:sqref>C8</xm:sqref>
        </x14:dataValidation>
        <x14:dataValidation type="list" allowBlank="1" showInputMessage="1" showErrorMessage="1" xr:uid="{A64B2679-1385-49B4-A1B3-1D11AC246C74}">
          <x14:formula1>
            <xm:f>'Drop down list'!$C$3:$C$5</xm:f>
          </x14:formula1>
          <xm:sqref>C7</xm:sqref>
        </x14:dataValidation>
        <x14:dataValidation type="list" allowBlank="1" showInputMessage="1" showErrorMessage="1" xr:uid="{4DFCE03A-FDDA-449F-B0E3-088E7F7D6498}">
          <x14:formula1>
            <xm:f>'Drop down list'!$E$3:$E$13</xm:f>
          </x14:formula1>
          <xm:sqref>C9</xm:sqref>
        </x14:dataValidation>
        <x14:dataValidation type="list" allowBlank="1" showInputMessage="1" showErrorMessage="1" xr:uid="{A625284D-D448-4387-BE91-23DFAB31009D}">
          <x14:formula1>
            <xm:f>'Drop down list'!$B$3:$B$7</xm:f>
          </x14:formula1>
          <xm:sqref>C6</xm:sqref>
        </x14:dataValidation>
        <x14:dataValidation type="list" allowBlank="1" showInputMessage="1" showErrorMessage="1" xr:uid="{22EFA14F-477A-41D3-AC56-65A42D098AB5}">
          <x14:formula1>
            <xm:f>'Drop down list'!$A$3:$A$130</xm:f>
          </x14:formula1>
          <xm:sqref>C5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4DA28-047C-412A-A23B-8C4F192EAFC5}">
  <dimension ref="A1:H27"/>
  <sheetViews>
    <sheetView showGridLines="0" zoomScale="80" zoomScaleNormal="80" workbookViewId="0">
      <selection activeCell="C3" sqref="C3"/>
    </sheetView>
  </sheetViews>
  <sheetFormatPr defaultColWidth="43.140625" defaultRowHeight="15.75" x14ac:dyDescent="0.25"/>
  <cols>
    <col min="1" max="1" width="9" style="52" customWidth="1"/>
    <col min="2" max="2" width="25.42578125" style="52" customWidth="1"/>
    <col min="3" max="3" width="36" style="52" customWidth="1"/>
    <col min="4" max="4" width="2.140625" style="52" customWidth="1"/>
    <col min="5" max="5" width="9.42578125" style="52" customWidth="1"/>
    <col min="6" max="6" width="20" style="52" customWidth="1"/>
    <col min="7" max="7" width="171.28515625" style="52" bestFit="1" customWidth="1"/>
    <col min="8" max="8" width="29.140625" style="52" customWidth="1"/>
    <col min="9" max="16384" width="43.140625" style="52"/>
  </cols>
  <sheetData>
    <row r="1" spans="1:8" s="86" customFormat="1" ht="42.75" customHeight="1" x14ac:dyDescent="0.35">
      <c r="E1" s="95" t="s">
        <v>173</v>
      </c>
      <c r="F1" s="95"/>
      <c r="G1" s="95"/>
      <c r="H1" s="95"/>
    </row>
    <row r="2" spans="1:8" ht="9.75" customHeight="1" x14ac:dyDescent="0.25"/>
    <row r="3" spans="1:8" ht="32.1" customHeight="1" x14ac:dyDescent="0.25">
      <c r="B3" s="84" t="s">
        <v>185</v>
      </c>
      <c r="C3" s="54"/>
      <c r="E3" s="55" t="s">
        <v>179</v>
      </c>
      <c r="F3" s="55" t="s">
        <v>180</v>
      </c>
      <c r="G3" s="55" t="s">
        <v>178</v>
      </c>
      <c r="H3" s="92" t="s">
        <v>0</v>
      </c>
    </row>
    <row r="4" spans="1:8" ht="26.45" customHeight="1" x14ac:dyDescent="0.25">
      <c r="B4" s="94" t="s">
        <v>182</v>
      </c>
      <c r="C4" s="94"/>
      <c r="E4" s="55" t="s">
        <v>136</v>
      </c>
      <c r="F4" s="55" t="s">
        <v>181</v>
      </c>
      <c r="G4" s="55" t="s">
        <v>174</v>
      </c>
      <c r="H4" s="92"/>
    </row>
    <row r="5" spans="1:8" ht="27.95" customHeight="1" x14ac:dyDescent="0.25">
      <c r="B5" s="84" t="s">
        <v>194</v>
      </c>
      <c r="C5" s="58" t="s">
        <v>13</v>
      </c>
      <c r="E5" s="88">
        <v>0.2</v>
      </c>
      <c r="F5" s="96">
        <f>E5*C27</f>
        <v>11750.2</v>
      </c>
      <c r="G5" s="59" t="s">
        <v>154</v>
      </c>
      <c r="H5" s="60" t="s">
        <v>138</v>
      </c>
    </row>
    <row r="6" spans="1:8" s="61" customFormat="1" ht="27.95" customHeight="1" x14ac:dyDescent="0.25">
      <c r="B6" s="84" t="s">
        <v>175</v>
      </c>
      <c r="C6" s="62" t="s">
        <v>5</v>
      </c>
      <c r="E6" s="89"/>
      <c r="F6" s="96"/>
      <c r="G6" s="63" t="s">
        <v>157</v>
      </c>
      <c r="H6" s="64" t="s">
        <v>158</v>
      </c>
    </row>
    <row r="7" spans="1:8" ht="27.95" customHeight="1" x14ac:dyDescent="0.25">
      <c r="A7" s="65"/>
      <c r="B7" s="84" t="s">
        <v>135</v>
      </c>
      <c r="C7" s="62" t="s">
        <v>192</v>
      </c>
      <c r="D7" s="66"/>
      <c r="E7" s="90">
        <v>0.1</v>
      </c>
      <c r="F7" s="100">
        <f>E7*C27</f>
        <v>5875.1</v>
      </c>
      <c r="G7" s="67" t="s">
        <v>140</v>
      </c>
      <c r="H7" s="68" t="s">
        <v>139</v>
      </c>
    </row>
    <row r="8" spans="1:8" ht="27.95" customHeight="1" x14ac:dyDescent="0.25">
      <c r="A8" s="65"/>
      <c r="B8" s="84" t="s">
        <v>176</v>
      </c>
      <c r="C8" s="69">
        <v>109</v>
      </c>
      <c r="D8" s="66"/>
      <c r="E8" s="91"/>
      <c r="F8" s="100"/>
      <c r="G8" s="70" t="s">
        <v>156</v>
      </c>
      <c r="H8" s="71" t="s">
        <v>155</v>
      </c>
    </row>
    <row r="9" spans="1:8" ht="27.95" customHeight="1" x14ac:dyDescent="0.25">
      <c r="A9" s="65"/>
      <c r="B9" s="84" t="s">
        <v>177</v>
      </c>
      <c r="C9" s="72">
        <v>539</v>
      </c>
      <c r="D9" s="66"/>
      <c r="E9" s="88">
        <v>0.1</v>
      </c>
      <c r="F9" s="96">
        <f>E9*C27</f>
        <v>5875.1</v>
      </c>
      <c r="G9" s="59" t="s">
        <v>142</v>
      </c>
      <c r="H9" s="60" t="s">
        <v>141</v>
      </c>
    </row>
    <row r="10" spans="1:8" ht="27.95" customHeight="1" x14ac:dyDescent="0.25">
      <c r="A10" s="65"/>
      <c r="B10" s="84" t="s">
        <v>183</v>
      </c>
      <c r="C10" s="73">
        <f>C9*C8</f>
        <v>58751</v>
      </c>
      <c r="D10" s="66"/>
      <c r="E10" s="89"/>
      <c r="F10" s="96"/>
      <c r="G10" s="74" t="s">
        <v>159</v>
      </c>
      <c r="H10" s="64" t="s">
        <v>161</v>
      </c>
    </row>
    <row r="11" spans="1:8" ht="24.95" customHeight="1" x14ac:dyDescent="0.25">
      <c r="A11" s="65"/>
      <c r="D11" s="66"/>
      <c r="E11" s="90">
        <v>0.1</v>
      </c>
      <c r="F11" s="100">
        <f>E11*C27</f>
        <v>5875.1</v>
      </c>
      <c r="G11" s="67" t="s">
        <v>143</v>
      </c>
      <c r="H11" s="68" t="s">
        <v>144</v>
      </c>
    </row>
    <row r="12" spans="1:8" ht="24.95" customHeight="1" x14ac:dyDescent="0.25">
      <c r="A12" s="65"/>
      <c r="D12" s="66"/>
      <c r="E12" s="91"/>
      <c r="F12" s="100"/>
      <c r="G12" s="70" t="s">
        <v>160</v>
      </c>
      <c r="H12" s="71" t="s">
        <v>162</v>
      </c>
    </row>
    <row r="13" spans="1:8" ht="24.95" customHeight="1" x14ac:dyDescent="0.25">
      <c r="A13" s="65"/>
      <c r="D13" s="66"/>
      <c r="E13" s="88">
        <v>0.1</v>
      </c>
      <c r="F13" s="96">
        <f>E13*C27</f>
        <v>5875.1</v>
      </c>
      <c r="G13" s="59" t="s">
        <v>146</v>
      </c>
      <c r="H13" s="60" t="s">
        <v>145</v>
      </c>
    </row>
    <row r="14" spans="1:8" ht="24.95" customHeight="1" x14ac:dyDescent="0.25">
      <c r="A14" s="65"/>
      <c r="D14" s="66"/>
      <c r="E14" s="89"/>
      <c r="F14" s="96"/>
      <c r="G14" s="74" t="s">
        <v>164</v>
      </c>
      <c r="H14" s="64" t="s">
        <v>163</v>
      </c>
    </row>
    <row r="15" spans="1:8" ht="24.95" customHeight="1" x14ac:dyDescent="0.25">
      <c r="A15" s="65"/>
      <c r="D15" s="66"/>
      <c r="E15" s="90">
        <v>0.1</v>
      </c>
      <c r="F15" s="100">
        <f>E15*C27</f>
        <v>5875.1</v>
      </c>
      <c r="G15" s="67" t="s">
        <v>148</v>
      </c>
      <c r="H15" s="68" t="s">
        <v>147</v>
      </c>
    </row>
    <row r="16" spans="1:8" ht="24.95" customHeight="1" x14ac:dyDescent="0.25">
      <c r="A16" s="65"/>
      <c r="B16" s="65"/>
      <c r="E16" s="91"/>
      <c r="F16" s="100"/>
      <c r="G16" s="70" t="s">
        <v>166</v>
      </c>
      <c r="H16" s="71" t="s">
        <v>165</v>
      </c>
    </row>
    <row r="17" spans="1:8" ht="24.95" customHeight="1" x14ac:dyDescent="0.25">
      <c r="A17" s="65"/>
      <c r="B17" s="65"/>
      <c r="E17" s="88">
        <v>0.1</v>
      </c>
      <c r="F17" s="96">
        <f>E17*C27</f>
        <v>5875.1</v>
      </c>
      <c r="G17" s="59" t="s">
        <v>150</v>
      </c>
      <c r="H17" s="60" t="s">
        <v>149</v>
      </c>
    </row>
    <row r="18" spans="1:8" ht="24.95" customHeight="1" x14ac:dyDescent="0.25">
      <c r="A18" s="65"/>
      <c r="B18" s="65"/>
      <c r="E18" s="89"/>
      <c r="F18" s="96"/>
      <c r="G18" s="74" t="s">
        <v>168</v>
      </c>
      <c r="H18" s="64" t="s">
        <v>167</v>
      </c>
    </row>
    <row r="19" spans="1:8" ht="24.95" customHeight="1" x14ac:dyDescent="0.25">
      <c r="A19" s="65"/>
      <c r="B19" s="65"/>
      <c r="E19" s="90">
        <v>0.1</v>
      </c>
      <c r="F19" s="100">
        <f>E19*C27</f>
        <v>5875.1</v>
      </c>
      <c r="G19" s="67" t="s">
        <v>152</v>
      </c>
      <c r="H19" s="68" t="s">
        <v>151</v>
      </c>
    </row>
    <row r="20" spans="1:8" ht="24.95" customHeight="1" x14ac:dyDescent="0.25">
      <c r="A20" s="65"/>
      <c r="B20" s="65"/>
      <c r="E20" s="98"/>
      <c r="F20" s="101"/>
      <c r="G20" s="75" t="s">
        <v>170</v>
      </c>
      <c r="H20" s="76" t="s">
        <v>169</v>
      </c>
    </row>
    <row r="21" spans="1:8" ht="24.95" customHeight="1" x14ac:dyDescent="0.25">
      <c r="A21" s="65"/>
      <c r="B21" s="65"/>
      <c r="E21" s="88">
        <v>0.1</v>
      </c>
      <c r="F21" s="96">
        <f>E21*C27</f>
        <v>5875.1</v>
      </c>
      <c r="G21" s="59" t="s">
        <v>186</v>
      </c>
      <c r="H21" s="60" t="s">
        <v>153</v>
      </c>
    </row>
    <row r="22" spans="1:8" ht="24.95" customHeight="1" thickBot="1" x14ac:dyDescent="0.3">
      <c r="A22" s="65"/>
      <c r="B22" s="65"/>
      <c r="E22" s="99"/>
      <c r="F22" s="97"/>
      <c r="G22" s="77" t="s">
        <v>171</v>
      </c>
      <c r="H22" s="78" t="s">
        <v>172</v>
      </c>
    </row>
    <row r="23" spans="1:8" s="49" customFormat="1" ht="30" customHeight="1" thickBot="1" x14ac:dyDescent="0.35">
      <c r="A23" s="48"/>
      <c r="B23" s="48"/>
      <c r="E23" s="50">
        <f>SUM(E5:E22)</f>
        <v>0.99999999999999989</v>
      </c>
      <c r="F23" s="51">
        <f>SUM(F5:F22)</f>
        <v>58750.999999999993</v>
      </c>
      <c r="G23" s="93" t="s">
        <v>187</v>
      </c>
      <c r="H23" s="93"/>
    </row>
    <row r="24" spans="1:8" ht="21" customHeight="1" x14ac:dyDescent="0.25">
      <c r="A24" s="65"/>
    </row>
    <row r="25" spans="1:8" ht="21" customHeight="1" x14ac:dyDescent="0.25">
      <c r="A25" s="65"/>
      <c r="B25" s="94" t="s">
        <v>184</v>
      </c>
      <c r="C25" s="94"/>
    </row>
    <row r="26" spans="1:8" ht="21" customHeight="1" x14ac:dyDescent="0.25">
      <c r="A26" s="65"/>
      <c r="B26" s="81">
        <v>0</v>
      </c>
      <c r="C26" s="73">
        <f>C10*B26</f>
        <v>0</v>
      </c>
      <c r="D26" s="82"/>
    </row>
    <row r="27" spans="1:8" x14ac:dyDescent="0.25">
      <c r="B27" s="56" t="s">
        <v>137</v>
      </c>
      <c r="C27" s="83">
        <f>C10-C26</f>
        <v>58751</v>
      </c>
    </row>
  </sheetData>
  <mergeCells count="23">
    <mergeCell ref="E7:E8"/>
    <mergeCell ref="F7:F8"/>
    <mergeCell ref="E1:H1"/>
    <mergeCell ref="H3:H4"/>
    <mergeCell ref="B4:C4"/>
    <mergeCell ref="E5:E6"/>
    <mergeCell ref="F5:F6"/>
    <mergeCell ref="E9:E10"/>
    <mergeCell ref="F9:F10"/>
    <mergeCell ref="E11:E12"/>
    <mergeCell ref="F11:F12"/>
    <mergeCell ref="B25:C25"/>
    <mergeCell ref="E13:E14"/>
    <mergeCell ref="F13:F14"/>
    <mergeCell ref="E21:E22"/>
    <mergeCell ref="F21:F22"/>
    <mergeCell ref="G23:H23"/>
    <mergeCell ref="E15:E16"/>
    <mergeCell ref="F15:F16"/>
    <mergeCell ref="E17:E18"/>
    <mergeCell ref="F17:F18"/>
    <mergeCell ref="E19:E20"/>
    <mergeCell ref="F19:F2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77B5731-ECBC-4C88-B052-53C70793302D}">
          <x14:formula1>
            <xm:f>'Drop down list'!$D$3:$D$19</xm:f>
          </x14:formula1>
          <xm:sqref>C8</xm:sqref>
        </x14:dataValidation>
        <x14:dataValidation type="list" allowBlank="1" showInputMessage="1" showErrorMessage="1" xr:uid="{E6E36FE8-ED55-4909-97F6-496A95A7AD83}">
          <x14:formula1>
            <xm:f>'Drop down list'!$C$3:$C$5</xm:f>
          </x14:formula1>
          <xm:sqref>C7</xm:sqref>
        </x14:dataValidation>
        <x14:dataValidation type="list" allowBlank="1" showInputMessage="1" showErrorMessage="1" xr:uid="{F7A4F087-E3E1-4001-A453-3A19E048EBF9}">
          <x14:formula1>
            <xm:f>'Drop down list'!$E$3:$E$13</xm:f>
          </x14:formula1>
          <xm:sqref>C9</xm:sqref>
        </x14:dataValidation>
        <x14:dataValidation type="list" allowBlank="1" showInputMessage="1" showErrorMessage="1" xr:uid="{BF212A63-5199-49F5-A2CA-3D22CB03291C}">
          <x14:formula1>
            <xm:f>'Drop down list'!$B$3:$B$7</xm:f>
          </x14:formula1>
          <xm:sqref>C6</xm:sqref>
        </x14:dataValidation>
        <x14:dataValidation type="list" allowBlank="1" showInputMessage="1" showErrorMessage="1" xr:uid="{95EC56F3-691D-4197-8BB5-16A5D08C4AB8}">
          <x14:formula1>
            <xm:f>'Drop down list'!$A$3:$A$130</xm:f>
          </x14:formula1>
          <xm:sqref>C5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7CE7-11AB-4D56-963F-B339761A1B2C}">
  <dimension ref="A1:H27"/>
  <sheetViews>
    <sheetView showGridLines="0" zoomScale="80" zoomScaleNormal="80" workbookViewId="0">
      <selection activeCell="C3" sqref="C3"/>
    </sheetView>
  </sheetViews>
  <sheetFormatPr defaultColWidth="43.140625" defaultRowHeight="15.75" x14ac:dyDescent="0.25"/>
  <cols>
    <col min="1" max="1" width="9" style="52" customWidth="1"/>
    <col min="2" max="2" width="24.85546875" style="52" customWidth="1"/>
    <col min="3" max="3" width="34.28515625" style="52" customWidth="1"/>
    <col min="4" max="4" width="1.7109375" style="52" customWidth="1"/>
    <col min="5" max="5" width="15.5703125" style="52" customWidth="1"/>
    <col min="6" max="6" width="19" style="52" customWidth="1"/>
    <col min="7" max="7" width="171.28515625" style="52" bestFit="1" customWidth="1"/>
    <col min="8" max="8" width="19.42578125" style="52" bestFit="1" customWidth="1"/>
    <col min="9" max="16384" width="43.140625" style="52"/>
  </cols>
  <sheetData>
    <row r="1" spans="1:8" s="86" customFormat="1" ht="42.75" customHeight="1" x14ac:dyDescent="0.35">
      <c r="E1" s="95" t="s">
        <v>173</v>
      </c>
      <c r="F1" s="95"/>
      <c r="G1" s="95"/>
      <c r="H1" s="95"/>
    </row>
    <row r="2" spans="1:8" ht="9.75" customHeight="1" x14ac:dyDescent="0.25"/>
    <row r="3" spans="1:8" ht="32.1" customHeight="1" x14ac:dyDescent="0.25">
      <c r="B3" s="84" t="s">
        <v>185</v>
      </c>
      <c r="C3" s="54"/>
      <c r="E3" s="55" t="s">
        <v>179</v>
      </c>
      <c r="F3" s="55" t="s">
        <v>180</v>
      </c>
      <c r="G3" s="55" t="s">
        <v>178</v>
      </c>
      <c r="H3" s="92" t="s">
        <v>0</v>
      </c>
    </row>
    <row r="4" spans="1:8" ht="26.45" customHeight="1" x14ac:dyDescent="0.25">
      <c r="B4" s="94" t="s">
        <v>182</v>
      </c>
      <c r="C4" s="94"/>
      <c r="E4" s="55" t="s">
        <v>136</v>
      </c>
      <c r="F4" s="55" t="s">
        <v>181</v>
      </c>
      <c r="G4" s="55" t="s">
        <v>174</v>
      </c>
      <c r="H4" s="92"/>
    </row>
    <row r="5" spans="1:8" ht="27.95" customHeight="1" x14ac:dyDescent="0.25">
      <c r="B5" s="84" t="s">
        <v>194</v>
      </c>
      <c r="C5" s="58" t="s">
        <v>15</v>
      </c>
      <c r="E5" s="88">
        <v>0.2</v>
      </c>
      <c r="F5" s="96">
        <f>E5*C27</f>
        <v>16784.46</v>
      </c>
      <c r="G5" s="59" t="s">
        <v>154</v>
      </c>
      <c r="H5" s="60" t="s">
        <v>138</v>
      </c>
    </row>
    <row r="6" spans="1:8" s="61" customFormat="1" ht="27.95" customHeight="1" x14ac:dyDescent="0.25">
      <c r="B6" s="84" t="s">
        <v>175</v>
      </c>
      <c r="C6" s="62" t="s">
        <v>5</v>
      </c>
      <c r="E6" s="89"/>
      <c r="F6" s="96"/>
      <c r="G6" s="63" t="s">
        <v>157</v>
      </c>
      <c r="H6" s="64" t="s">
        <v>158</v>
      </c>
    </row>
    <row r="7" spans="1:8" ht="27.95" customHeight="1" x14ac:dyDescent="0.25">
      <c r="A7" s="65"/>
      <c r="B7" s="84" t="s">
        <v>135</v>
      </c>
      <c r="C7" s="62" t="s">
        <v>191</v>
      </c>
      <c r="D7" s="66"/>
      <c r="E7" s="90">
        <v>0.1</v>
      </c>
      <c r="F7" s="100">
        <f>E7*C27</f>
        <v>8392.23</v>
      </c>
      <c r="G7" s="67" t="s">
        <v>140</v>
      </c>
      <c r="H7" s="68" t="s">
        <v>139</v>
      </c>
    </row>
    <row r="8" spans="1:8" ht="27.95" customHeight="1" x14ac:dyDescent="0.25">
      <c r="A8" s="65"/>
      <c r="B8" s="84" t="s">
        <v>176</v>
      </c>
      <c r="C8" s="69">
        <v>155.69999999999999</v>
      </c>
      <c r="D8" s="66"/>
      <c r="E8" s="91"/>
      <c r="F8" s="100"/>
      <c r="G8" s="70" t="s">
        <v>156</v>
      </c>
      <c r="H8" s="71" t="s">
        <v>155</v>
      </c>
    </row>
    <row r="9" spans="1:8" ht="27.95" customHeight="1" x14ac:dyDescent="0.25">
      <c r="A9" s="65"/>
      <c r="B9" s="84" t="s">
        <v>177</v>
      </c>
      <c r="C9" s="72">
        <v>539</v>
      </c>
      <c r="D9" s="66"/>
      <c r="E9" s="88">
        <v>0.1</v>
      </c>
      <c r="F9" s="96">
        <f>E9*C27</f>
        <v>8392.23</v>
      </c>
      <c r="G9" s="59" t="s">
        <v>142</v>
      </c>
      <c r="H9" s="60" t="s">
        <v>141</v>
      </c>
    </row>
    <row r="10" spans="1:8" ht="27.95" customHeight="1" x14ac:dyDescent="0.25">
      <c r="A10" s="65"/>
      <c r="B10" s="84" t="s">
        <v>183</v>
      </c>
      <c r="C10" s="73">
        <f>C9*C8</f>
        <v>83922.299999999988</v>
      </c>
      <c r="D10" s="66"/>
      <c r="E10" s="89"/>
      <c r="F10" s="96"/>
      <c r="G10" s="74" t="s">
        <v>159</v>
      </c>
      <c r="H10" s="64" t="s">
        <v>161</v>
      </c>
    </row>
    <row r="11" spans="1:8" ht="24.95" customHeight="1" x14ac:dyDescent="0.25">
      <c r="A11" s="65"/>
      <c r="D11" s="66"/>
      <c r="E11" s="90">
        <v>0.1</v>
      </c>
      <c r="F11" s="100">
        <f>E11*C27</f>
        <v>8392.23</v>
      </c>
      <c r="G11" s="67" t="s">
        <v>143</v>
      </c>
      <c r="H11" s="68" t="s">
        <v>144</v>
      </c>
    </row>
    <row r="12" spans="1:8" ht="24.95" customHeight="1" x14ac:dyDescent="0.25">
      <c r="A12" s="65"/>
      <c r="D12" s="66"/>
      <c r="E12" s="91"/>
      <c r="F12" s="100"/>
      <c r="G12" s="70" t="s">
        <v>160</v>
      </c>
      <c r="H12" s="71" t="s">
        <v>162</v>
      </c>
    </row>
    <row r="13" spans="1:8" ht="24.95" customHeight="1" x14ac:dyDescent="0.25">
      <c r="A13" s="65"/>
      <c r="D13" s="66"/>
      <c r="E13" s="88">
        <v>0.1</v>
      </c>
      <c r="F13" s="96">
        <f>E13*C27</f>
        <v>8392.23</v>
      </c>
      <c r="G13" s="59" t="s">
        <v>146</v>
      </c>
      <c r="H13" s="60" t="s">
        <v>145</v>
      </c>
    </row>
    <row r="14" spans="1:8" ht="24.95" customHeight="1" x14ac:dyDescent="0.25">
      <c r="A14" s="65"/>
      <c r="D14" s="66"/>
      <c r="E14" s="89"/>
      <c r="F14" s="96"/>
      <c r="G14" s="74" t="s">
        <v>164</v>
      </c>
      <c r="H14" s="64" t="s">
        <v>163</v>
      </c>
    </row>
    <row r="15" spans="1:8" ht="24.95" customHeight="1" x14ac:dyDescent="0.25">
      <c r="A15" s="65"/>
      <c r="D15" s="66"/>
      <c r="E15" s="90">
        <v>0.1</v>
      </c>
      <c r="F15" s="100">
        <f>E15*C27</f>
        <v>8392.23</v>
      </c>
      <c r="G15" s="67" t="s">
        <v>148</v>
      </c>
      <c r="H15" s="68" t="s">
        <v>147</v>
      </c>
    </row>
    <row r="16" spans="1:8" ht="24.95" customHeight="1" x14ac:dyDescent="0.25">
      <c r="A16" s="65"/>
      <c r="B16" s="65"/>
      <c r="E16" s="91"/>
      <c r="F16" s="100"/>
      <c r="G16" s="70" t="s">
        <v>166</v>
      </c>
      <c r="H16" s="71" t="s">
        <v>165</v>
      </c>
    </row>
    <row r="17" spans="1:8" ht="24.95" customHeight="1" x14ac:dyDescent="0.25">
      <c r="A17" s="65"/>
      <c r="B17" s="65"/>
      <c r="E17" s="88">
        <v>0.1</v>
      </c>
      <c r="F17" s="96">
        <f>E17*C27</f>
        <v>8392.23</v>
      </c>
      <c r="G17" s="59" t="s">
        <v>150</v>
      </c>
      <c r="H17" s="60" t="s">
        <v>149</v>
      </c>
    </row>
    <row r="18" spans="1:8" ht="24.95" customHeight="1" x14ac:dyDescent="0.25">
      <c r="A18" s="65"/>
      <c r="B18" s="65"/>
      <c r="E18" s="89"/>
      <c r="F18" s="96"/>
      <c r="G18" s="74" t="s">
        <v>168</v>
      </c>
      <c r="H18" s="64" t="s">
        <v>167</v>
      </c>
    </row>
    <row r="19" spans="1:8" ht="24.95" customHeight="1" x14ac:dyDescent="0.25">
      <c r="A19" s="65"/>
      <c r="B19" s="65"/>
      <c r="E19" s="90">
        <v>0.1</v>
      </c>
      <c r="F19" s="100">
        <f>E19*C27</f>
        <v>8392.23</v>
      </c>
      <c r="G19" s="67" t="s">
        <v>152</v>
      </c>
      <c r="H19" s="68" t="s">
        <v>151</v>
      </c>
    </row>
    <row r="20" spans="1:8" ht="24.95" customHeight="1" x14ac:dyDescent="0.25">
      <c r="A20" s="65"/>
      <c r="B20" s="65"/>
      <c r="E20" s="98"/>
      <c r="F20" s="101"/>
      <c r="G20" s="75" t="s">
        <v>170</v>
      </c>
      <c r="H20" s="76" t="s">
        <v>169</v>
      </c>
    </row>
    <row r="21" spans="1:8" ht="24.95" customHeight="1" x14ac:dyDescent="0.25">
      <c r="A21" s="65"/>
      <c r="B21" s="65"/>
      <c r="E21" s="88">
        <v>0.1</v>
      </c>
      <c r="F21" s="96">
        <f>E21*C27</f>
        <v>8392.23</v>
      </c>
      <c r="G21" s="59" t="s">
        <v>186</v>
      </c>
      <c r="H21" s="60" t="s">
        <v>153</v>
      </c>
    </row>
    <row r="22" spans="1:8" ht="24.95" customHeight="1" thickBot="1" x14ac:dyDescent="0.3">
      <c r="A22" s="65"/>
      <c r="B22" s="65"/>
      <c r="E22" s="99"/>
      <c r="F22" s="97"/>
      <c r="G22" s="77" t="s">
        <v>171</v>
      </c>
      <c r="H22" s="78" t="s">
        <v>172</v>
      </c>
    </row>
    <row r="23" spans="1:8" s="49" customFormat="1" ht="30" customHeight="1" thickBot="1" x14ac:dyDescent="0.35">
      <c r="A23" s="48"/>
      <c r="B23" s="48"/>
      <c r="E23" s="50">
        <f>SUM(E5:E22)</f>
        <v>0.99999999999999989</v>
      </c>
      <c r="F23" s="51">
        <f>SUM(F5:F22)</f>
        <v>83922.299999999974</v>
      </c>
      <c r="G23" s="93" t="s">
        <v>187</v>
      </c>
      <c r="H23" s="93"/>
    </row>
    <row r="24" spans="1:8" ht="21" customHeight="1" x14ac:dyDescent="0.25">
      <c r="A24" s="65"/>
    </row>
    <row r="25" spans="1:8" ht="21" customHeight="1" x14ac:dyDescent="0.25">
      <c r="A25" s="65"/>
      <c r="B25" s="94" t="s">
        <v>184</v>
      </c>
      <c r="C25" s="94"/>
    </row>
    <row r="26" spans="1:8" ht="21" customHeight="1" x14ac:dyDescent="0.25">
      <c r="A26" s="65"/>
      <c r="B26" s="81">
        <v>0</v>
      </c>
      <c r="C26" s="73">
        <f>C10*B26</f>
        <v>0</v>
      </c>
      <c r="D26" s="82"/>
    </row>
    <row r="27" spans="1:8" x14ac:dyDescent="0.25">
      <c r="B27" s="56" t="s">
        <v>137</v>
      </c>
      <c r="C27" s="83">
        <f>C10-C26</f>
        <v>83922.299999999988</v>
      </c>
    </row>
  </sheetData>
  <mergeCells count="23">
    <mergeCell ref="E7:E8"/>
    <mergeCell ref="F7:F8"/>
    <mergeCell ref="E1:H1"/>
    <mergeCell ref="H3:H4"/>
    <mergeCell ref="B4:C4"/>
    <mergeCell ref="E5:E6"/>
    <mergeCell ref="F5:F6"/>
    <mergeCell ref="E9:E10"/>
    <mergeCell ref="F9:F10"/>
    <mergeCell ref="E11:E12"/>
    <mergeCell ref="F11:F12"/>
    <mergeCell ref="B25:C25"/>
    <mergeCell ref="E13:E14"/>
    <mergeCell ref="F13:F14"/>
    <mergeCell ref="E21:E22"/>
    <mergeCell ref="F21:F22"/>
    <mergeCell ref="G23:H23"/>
    <mergeCell ref="E15:E16"/>
    <mergeCell ref="F15:F16"/>
    <mergeCell ref="E17:E18"/>
    <mergeCell ref="F17:F18"/>
    <mergeCell ref="E19:E20"/>
    <mergeCell ref="F19:F2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AAE39F2-D85F-45D5-A58B-A8978EB40B1E}">
          <x14:formula1>
            <xm:f>'Drop down list'!$D$3:$D$19</xm:f>
          </x14:formula1>
          <xm:sqref>C8</xm:sqref>
        </x14:dataValidation>
        <x14:dataValidation type="list" allowBlank="1" showInputMessage="1" showErrorMessage="1" xr:uid="{795DFC0B-7ABA-4019-BDA2-6B21C755735E}">
          <x14:formula1>
            <xm:f>'Drop down list'!$C$3:$C$5</xm:f>
          </x14:formula1>
          <xm:sqref>C7</xm:sqref>
        </x14:dataValidation>
        <x14:dataValidation type="list" allowBlank="1" showInputMessage="1" showErrorMessage="1" xr:uid="{CD5E48AA-FA5B-4C55-A123-8E33C9F05854}">
          <x14:formula1>
            <xm:f>'Drop down list'!$E$3:$E$13</xm:f>
          </x14:formula1>
          <xm:sqref>C9</xm:sqref>
        </x14:dataValidation>
        <x14:dataValidation type="list" allowBlank="1" showInputMessage="1" showErrorMessage="1" xr:uid="{7EDDA828-25C5-4838-8963-BDC3D7758EEC}">
          <x14:formula1>
            <xm:f>'Drop down list'!$B$3:$B$7</xm:f>
          </x14:formula1>
          <xm:sqref>C6</xm:sqref>
        </x14:dataValidation>
        <x14:dataValidation type="list" allowBlank="1" showInputMessage="1" showErrorMessage="1" xr:uid="{CB0ABF06-951B-486C-982D-5BF60CF5DDD1}">
          <x14:formula1>
            <xm:f>'Drop down list'!$A$3:$A$130</xm:f>
          </x14:formula1>
          <xm:sqref>C5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Drop down list</vt:lpstr>
      <vt:lpstr>G01-F</vt:lpstr>
      <vt:lpstr>G02-B</vt:lpstr>
      <vt:lpstr>G04-B</vt:lpstr>
      <vt:lpstr>G06-B</vt:lpstr>
      <vt:lpstr>G08-B</vt:lpstr>
      <vt:lpstr>G10-A</vt:lpstr>
      <vt:lpstr>G12-B</vt:lpstr>
      <vt:lpstr>G16-A</vt:lpstr>
      <vt:lpstr>G18-B</vt:lpstr>
      <vt:lpstr>G20-B</vt:lpstr>
      <vt:lpstr>G22-B</vt:lpstr>
      <vt:lpstr>G24-B</vt:lpstr>
      <vt:lpstr>G23-F</vt:lpstr>
      <vt:lpstr>G21-C</vt:lpstr>
      <vt:lpstr>G19-C</vt:lpstr>
      <vt:lpstr>G17-C</vt:lpstr>
      <vt:lpstr>G15-D</vt:lpstr>
      <vt:lpstr>G09-D</vt:lpstr>
      <vt:lpstr>G07-C</vt:lpstr>
      <vt:lpstr>G05-C</vt:lpstr>
      <vt:lpstr>G03-C</vt:lpstr>
      <vt:lpstr>'G04-B'!Print_Area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Tawfiq</cp:lastModifiedBy>
  <cp:lastPrinted>2024-10-16T07:26:29Z</cp:lastPrinted>
  <dcterms:created xsi:type="dcterms:W3CDTF">2015-06-05T18:17:20Z</dcterms:created>
  <dcterms:modified xsi:type="dcterms:W3CDTF">2024-11-04T11:26:03Z</dcterms:modified>
</cp:coreProperties>
</file>